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5195" windowHeight="7665"/>
  </bookViews>
  <sheets>
    <sheet name="Лист1" sheetId="1" r:id="rId1"/>
    <sheet name="Лист3" sheetId="3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E84" i="1" l="1"/>
  <c r="H61" i="3" l="1"/>
  <c r="H41" i="3"/>
  <c r="H40" i="3" l="1"/>
  <c r="H39" i="3"/>
  <c r="H38" i="3"/>
  <c r="H2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62" i="3" l="1"/>
  <c r="H42" i="3"/>
  <c r="E35" i="2"/>
  <c r="F21" i="2"/>
  <c r="F69" i="1" l="1"/>
</calcChain>
</file>

<file path=xl/sharedStrings.xml><?xml version="1.0" encoding="utf-8"?>
<sst xmlns="http://schemas.openxmlformats.org/spreadsheetml/2006/main" count="319" uniqueCount="178">
  <si>
    <t>Ст. 221 Услуги связи</t>
  </si>
  <si>
    <t>Итого по ст 222 Транспортные расходы 7 т. р.</t>
  </si>
  <si>
    <r>
      <t>Оплата проезда: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12чел. х 580,00 = 6960,00</t>
    </r>
  </si>
  <si>
    <t>Ст. 223 Комунальные услуги</t>
  </si>
  <si>
    <t xml:space="preserve">Ст. 222 Транспортные расходы </t>
  </si>
  <si>
    <t>Ст. 225  Работа по содержанию имущества</t>
  </si>
  <si>
    <t>Ст. 226  Прочие работы и услуги</t>
  </si>
  <si>
    <t xml:space="preserve">Ст. 290 Прочие расходы </t>
  </si>
  <si>
    <t>Ст 310 Увеличение стоимости основных средств</t>
  </si>
  <si>
    <t>Ст. 340 Увеличение стоимости материальных запасов</t>
  </si>
  <si>
    <t xml:space="preserve"> на 2014 год МБУ ПМК "Новое поколение"</t>
  </si>
  <si>
    <t>Итого по ст. 221 Услуги связи  18,8 т.р</t>
  </si>
  <si>
    <t>Обслуживание 1С:  8040 1 раз в квартал  х 106,3% = 8546,52  х 4 = 34186,08</t>
  </si>
  <si>
    <r>
      <rPr>
        <i/>
        <sz val="11"/>
        <color theme="1"/>
        <rFont val="Calibri"/>
        <family val="2"/>
        <charset val="204"/>
        <scheme val="minor"/>
      </rPr>
      <t>Медицинское обслуживание:</t>
    </r>
    <r>
      <rPr>
        <sz val="11"/>
        <color theme="1"/>
        <rFont val="Calibri"/>
        <family val="2"/>
        <charset val="204"/>
        <scheme val="minor"/>
      </rPr>
      <t xml:space="preserve"> 7 чел. х 3451,0 х 106,9% = 25823,83</t>
    </r>
  </si>
  <si>
    <r>
      <rPr>
        <i/>
        <sz val="11"/>
        <color theme="1"/>
        <rFont val="Calibri"/>
        <family val="2"/>
        <charset val="204"/>
        <scheme val="minor"/>
      </rPr>
      <t>Налог на имущества</t>
    </r>
    <r>
      <rPr>
        <sz val="11"/>
        <color theme="1"/>
        <rFont val="Calibri"/>
        <family val="2"/>
        <charset val="204"/>
        <scheme val="minor"/>
      </rPr>
      <t>:  8000,00</t>
    </r>
  </si>
  <si>
    <t>Налог на экологию :         5500,00</t>
  </si>
  <si>
    <r>
      <rPr>
        <i/>
        <sz val="11"/>
        <color theme="1"/>
        <rFont val="Calibri"/>
        <family val="2"/>
        <charset val="204"/>
        <scheme val="minor"/>
      </rPr>
      <t>Канцтовары: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</si>
  <si>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i/>
        <sz val="11"/>
        <color theme="1"/>
        <rFont val="Calibri"/>
        <family val="2"/>
        <charset val="204"/>
        <scheme val="minor"/>
      </rPr>
      <t>Хозтовары: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</si>
  <si>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i/>
        <sz val="11"/>
        <color theme="1"/>
        <rFont val="Calibri"/>
        <family val="2"/>
        <charset val="204"/>
        <scheme val="minor"/>
      </rPr>
      <t>Абонентская плата за телефон: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ООО "ВАП" по дог. № 42/01-13 сю: 658,44 х 12 мес. = 7901,28 х 106,3% = 8399,06</t>
    </r>
  </si>
  <si>
    <r>
      <rPr>
        <i/>
        <sz val="11"/>
        <color theme="1"/>
        <rFont val="Times New Roman"/>
        <family val="1"/>
        <charset val="204"/>
      </rPr>
      <t>Внутризоновые телефонные соединения автоматическим способом: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ОАО  "Ростелеком" по дог. №2087/2: 6500,00 х 106,6% = 6909,50</t>
    </r>
  </si>
  <si>
    <r>
      <rPr>
        <i/>
        <sz val="11"/>
        <color theme="1"/>
        <rFont val="Times New Roman"/>
        <family val="1"/>
        <charset val="204"/>
      </rPr>
      <t>Почтовые услуги</t>
    </r>
    <r>
      <rPr>
        <sz val="11"/>
        <color theme="1"/>
        <rFont val="Times New Roman"/>
        <family val="1"/>
        <charset val="204"/>
      </rPr>
      <t>: 166,00 (1 мес) х 12 мес. = 1992,00 х 106,3% =2117,50</t>
    </r>
  </si>
  <si>
    <t>Электроэнергия:                                                                                                                                                                            ОАО"Мосэнергосбыт" мун. контракт №82807622 : 7,2 кВтг х 5,00 (1кВткг) = 36000,00 х112% = 40392,00</t>
  </si>
  <si>
    <r>
      <rPr>
        <i/>
        <sz val="11"/>
        <color theme="1"/>
        <rFont val="Calibri"/>
        <family val="2"/>
        <charset val="204"/>
        <scheme val="minor"/>
      </rPr>
      <t xml:space="preserve">Теплоснабжение: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ЗАО "Воскресенские тепловые сети" по дог. № 593\13: 85643,05 х 112% = 95920,22</t>
    </r>
  </si>
  <si>
    <r>
      <rPr>
        <i/>
        <sz val="11"/>
        <color theme="1"/>
        <rFont val="Calibri"/>
        <family val="2"/>
        <charset val="204"/>
        <scheme val="minor"/>
      </rPr>
      <t>Заправка катриджей:</t>
    </r>
    <r>
      <rPr>
        <sz val="11"/>
        <color theme="1"/>
        <rFont val="Calibri"/>
        <family val="2"/>
        <charset val="204"/>
        <scheme val="minor"/>
      </rPr>
      <t xml:space="preserve"> 10 шт. х 724,50 = 7245,00 х 106,3% = 7701,43</t>
    </r>
  </si>
  <si>
    <r>
      <rPr>
        <i/>
        <sz val="11"/>
        <color theme="1"/>
        <rFont val="Calibri"/>
        <family val="2"/>
        <charset val="204"/>
        <scheme val="minor"/>
      </rPr>
      <t>Вывоз мусора СКХ:</t>
    </r>
    <r>
      <rPr>
        <sz val="11"/>
        <color theme="1"/>
        <rFont val="Calibri"/>
        <family val="2"/>
        <charset val="204"/>
        <scheme val="minor"/>
      </rPr>
      <t xml:space="preserve"> 10 чел. объем кубов 0,530 х 580,27 = 307,54 х 1,18 = 362,90 х 106,3% = 385,76 х 12 мес. = 4629,15</t>
    </r>
  </si>
  <si>
    <r>
      <rPr>
        <i/>
        <sz val="11"/>
        <color theme="1"/>
        <rFont val="Calibri"/>
        <family val="2"/>
        <charset val="204"/>
        <scheme val="minor"/>
      </rPr>
      <t>Обучение :</t>
    </r>
    <r>
      <rPr>
        <sz val="11"/>
        <color theme="1"/>
        <rFont val="Calibri"/>
        <family val="2"/>
        <charset val="204"/>
        <scheme val="minor"/>
      </rPr>
      <t xml:space="preserve"> 3 чел. х 6000,00 = 18000,00 х 106,9% =19242,0</t>
    </r>
  </si>
  <si>
    <r>
      <rPr>
        <i/>
        <sz val="11"/>
        <color theme="1"/>
        <rFont val="Calibri"/>
        <family val="2"/>
        <charset val="204"/>
        <scheme val="minor"/>
      </rPr>
      <t xml:space="preserve">Подписка: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Почта России: 6297,60 за пол. года х 106,3% = 6694,35 х 2 = 13388,70</t>
    </r>
  </si>
  <si>
    <t>Итого по ст. 223 Комунальные услуги 136,3 т.р.</t>
  </si>
  <si>
    <r>
      <rPr>
        <b/>
        <i/>
        <sz val="11"/>
        <color theme="1"/>
        <rFont val="Calibri"/>
        <family val="2"/>
        <charset val="204"/>
        <scheme val="minor"/>
      </rPr>
      <t xml:space="preserve">Изготовление газеты </t>
    </r>
    <r>
      <rPr>
        <b/>
        <sz val="11"/>
        <color theme="1"/>
        <rFont val="Calibri"/>
        <family val="2"/>
        <charset val="204"/>
        <scheme val="minor"/>
      </rPr>
      <t xml:space="preserve">: </t>
    </r>
  </si>
  <si>
    <t>черно-белая -16 пол. по 900 экз. в месяц  х 6,84 = 6156,00 х 103,9% = 6396,08 х 12 мес = 76753,00</t>
  </si>
  <si>
    <r>
      <rPr>
        <i/>
        <sz val="11"/>
        <color theme="1"/>
        <rFont val="Calibri"/>
        <family val="2"/>
        <charset val="204"/>
        <scheme val="minor"/>
      </rPr>
      <t xml:space="preserve">Изготовление афиш, буклетов, банеров,юбилейных календарей: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</t>
    </r>
  </si>
  <si>
    <t xml:space="preserve"> Юбилейные календари: 30000,00 руб.</t>
  </si>
  <si>
    <t>буклеты : 20000,00 руб.</t>
  </si>
  <si>
    <t>афиши:     25000,00 руб.</t>
  </si>
  <si>
    <t>Изготовление  сувенирной продукции :  15000,00 руб.</t>
  </si>
  <si>
    <t>1.</t>
  </si>
  <si>
    <t>Вентиляция</t>
  </si>
  <si>
    <t>2.</t>
  </si>
  <si>
    <t>3.</t>
  </si>
  <si>
    <t>Пейнтбол</t>
  </si>
  <si>
    <t>4.</t>
  </si>
  <si>
    <t>Спортивная экипировка</t>
  </si>
  <si>
    <t>11х16000</t>
  </si>
  <si>
    <t>5.</t>
  </si>
  <si>
    <t>Компьютер в комплекте</t>
  </si>
  <si>
    <t>1шт.</t>
  </si>
  <si>
    <t>6.</t>
  </si>
  <si>
    <t>7.</t>
  </si>
  <si>
    <t>8.</t>
  </si>
  <si>
    <t>9.</t>
  </si>
  <si>
    <t>10.</t>
  </si>
  <si>
    <t>11.</t>
  </si>
  <si>
    <t>12.</t>
  </si>
  <si>
    <t>13.</t>
  </si>
  <si>
    <t>Ноутбук</t>
  </si>
  <si>
    <t>2 шт.</t>
  </si>
  <si>
    <t>Принтер</t>
  </si>
  <si>
    <t>Спортинвентарь</t>
  </si>
  <si>
    <t>Расходный спортинвентарь</t>
  </si>
  <si>
    <t>Газонокосилка</t>
  </si>
  <si>
    <t>Комплект муз. Аппаратуры</t>
  </si>
  <si>
    <t>Тентовая палатка и шатер</t>
  </si>
  <si>
    <t>Атракцион Сумо</t>
  </si>
  <si>
    <t>14.</t>
  </si>
  <si>
    <t>Кулер</t>
  </si>
  <si>
    <t>15.</t>
  </si>
  <si>
    <t>Стулья</t>
  </si>
  <si>
    <t>16.</t>
  </si>
  <si>
    <t>Оборудование для музея</t>
  </si>
  <si>
    <t>Итого :</t>
  </si>
  <si>
    <t>1 ком-т</t>
  </si>
  <si>
    <t>Итого:</t>
  </si>
  <si>
    <t xml:space="preserve">Картриджи:         3 шт. х  2800,00 </t>
  </si>
  <si>
    <t>Лампы: 40 шт. х 150 =</t>
  </si>
  <si>
    <t xml:space="preserve">  </t>
  </si>
  <si>
    <t xml:space="preserve">Лампы спец. осветит. оборуд.: </t>
  </si>
  <si>
    <t>Флешки</t>
  </si>
  <si>
    <r>
      <rPr>
        <i/>
        <sz val="11"/>
        <color theme="1"/>
        <rFont val="Calibri"/>
        <family val="2"/>
        <charset val="204"/>
        <scheme val="minor"/>
      </rPr>
      <t>Батарейки:</t>
    </r>
    <r>
      <rPr>
        <sz val="11"/>
        <color theme="1"/>
        <rFont val="Calibri"/>
        <family val="2"/>
        <charset val="204"/>
        <scheme val="minor"/>
      </rPr>
      <t xml:space="preserve"> 4 шт. х 145,00                   </t>
    </r>
  </si>
  <si>
    <t xml:space="preserve">Лампы: 20 шт. х 15,00                               </t>
  </si>
  <si>
    <t>4х600,00</t>
  </si>
  <si>
    <t>6 шт.</t>
  </si>
  <si>
    <t>20 шт.</t>
  </si>
  <si>
    <t>Тур. палатки и турснаряжение</t>
  </si>
  <si>
    <t>Строительный инструмент</t>
  </si>
  <si>
    <t>ВСЕГО:</t>
  </si>
  <si>
    <t>цветная - 3 пол. по 900 экз. в квартал х 7,24 = 6516 х103,9 % = 6770,12 х3 = 20310,37</t>
  </si>
  <si>
    <t>Тех.обслуживание ком-ра и орг.техники - 10000,00 руб.</t>
  </si>
  <si>
    <t>Итого по ст. 225 Работа по содержанию имущества 39,6т.р.</t>
  </si>
  <si>
    <t>т.рублей.</t>
  </si>
  <si>
    <t>,</t>
  </si>
  <si>
    <t>Итого по ст. 310 Увеличение стоимости основных средств 1433,00</t>
  </si>
  <si>
    <t xml:space="preserve">что это,  кол-во, цена. </t>
  </si>
  <si>
    <t>( цена из интернета)</t>
  </si>
  <si>
    <t>( что,кол-во,цена)</t>
  </si>
  <si>
    <t>цена из интернета</t>
  </si>
  <si>
    <t>(  объяснить для каких целей,цена с интернета)</t>
  </si>
  <si>
    <t xml:space="preserve"> цена из интернета </t>
  </si>
  <si>
    <t>где будет, что будет приобретаться,цены</t>
  </si>
  <si>
    <t>( что входит в комплект,цена из интернета)</t>
  </si>
  <si>
    <t>что за инструмент ?цена , кол-во</t>
  </si>
  <si>
    <t>что за лампы ?</t>
  </si>
  <si>
    <t>Это что за лампы? Кол-во,цена</t>
  </si>
  <si>
    <t xml:space="preserve"> Ст.340</t>
  </si>
  <si>
    <t>1.  Блок самоклеющий</t>
  </si>
  <si>
    <t>х</t>
  </si>
  <si>
    <t>=</t>
  </si>
  <si>
    <t>2.Блокнот</t>
  </si>
  <si>
    <t>3.Бумага  А4</t>
  </si>
  <si>
    <t>4.Дырокол</t>
  </si>
  <si>
    <t>6.Ежедневники</t>
  </si>
  <si>
    <t>7.Диск CD-RW(10 шт)</t>
  </si>
  <si>
    <t>8.Закладка самоклеющая</t>
  </si>
  <si>
    <t>9.Клей ПВА</t>
  </si>
  <si>
    <t>10.Клей карандаш</t>
  </si>
  <si>
    <t>11.Клей лента</t>
  </si>
  <si>
    <t>12.Карандаши 6шт.</t>
  </si>
  <si>
    <t>13.Маркер</t>
  </si>
  <si>
    <t>14.Карандаши цв.</t>
  </si>
  <si>
    <t>15.Ножницы</t>
  </si>
  <si>
    <t>16.Папка 100 файлов</t>
  </si>
  <si>
    <t xml:space="preserve"> Список канц.товары :</t>
  </si>
  <si>
    <t>Список  хозтоваров.</t>
  </si>
  <si>
    <t>2.Губки 10 шт</t>
  </si>
  <si>
    <t>5.Мистер Пропер 400 гр.чист.ср.</t>
  </si>
  <si>
    <t>6. Пемолюкс 400 гр. Чист.ср.</t>
  </si>
  <si>
    <t>7.Перчатки латексные</t>
  </si>
  <si>
    <t>8.Полотенце бумажное</t>
  </si>
  <si>
    <t>11.Перчатки хлопчатобумаж.</t>
  </si>
  <si>
    <t>12.Салфетки "сирень"</t>
  </si>
  <si>
    <t>9.Салфетки хоз. 3шт в уп.</t>
  </si>
  <si>
    <t>1. Веники</t>
  </si>
  <si>
    <t>13. Тряпка для мытья пола</t>
  </si>
  <si>
    <t xml:space="preserve">10.Чистящее ср-во "Утюнок" </t>
  </si>
  <si>
    <t>14.  Порошок стир. "Пемос"</t>
  </si>
  <si>
    <t>15. Ср-во для мытья стекол" Стекломой"</t>
  </si>
  <si>
    <t>5. Гуашь 10 цветов</t>
  </si>
  <si>
    <t>17.Папка 40 файлов</t>
  </si>
  <si>
    <t>18.Папка</t>
  </si>
  <si>
    <t>19.Папка на резинке</t>
  </si>
  <si>
    <t>20.Папка планшет</t>
  </si>
  <si>
    <t>21.Набор текстмаркеры</t>
  </si>
  <si>
    <t>22.Папка-регистратор</t>
  </si>
  <si>
    <t>23.Ручки шариковые</t>
  </si>
  <si>
    <t>24.Скобы степлера</t>
  </si>
  <si>
    <t>25.Скорошиватели</t>
  </si>
  <si>
    <t>26.Скрепки</t>
  </si>
  <si>
    <t>27.Сменная кассета для фильтра</t>
  </si>
  <si>
    <t>28.Степлер</t>
  </si>
  <si>
    <t>29.Файл</t>
  </si>
  <si>
    <t>30. Ватманы</t>
  </si>
  <si>
    <t>31.Фломастеры</t>
  </si>
  <si>
    <t>32. Паддон 7 секц-й</t>
  </si>
  <si>
    <t>33.портфель без отделений</t>
  </si>
  <si>
    <t>34.Скорошиватели пластиковые</t>
  </si>
  <si>
    <t>35.Точилки</t>
  </si>
  <si>
    <t>36. Корректирующая жидкость</t>
  </si>
  <si>
    <t xml:space="preserve">37.Линейки                            </t>
  </si>
  <si>
    <t>16. Стаканы пластмассовые 1уп.-100 шт</t>
  </si>
  <si>
    <t>3. Мешки для мусора 60л</t>
  </si>
  <si>
    <t>4. Мешки для мусора 30л</t>
  </si>
  <si>
    <t>Стулья                                                  20        х</t>
  </si>
  <si>
    <t>Спортинвентарь:</t>
  </si>
  <si>
    <t xml:space="preserve"> 1комп.</t>
  </si>
  <si>
    <t xml:space="preserve"> По потолку 16 светильников по 4 лампы в каждой</t>
  </si>
  <si>
    <t>16х4= 64 ламп.</t>
  </si>
  <si>
    <t>13х903 =</t>
  </si>
  <si>
    <t>Междугородная и международная связь:                                                                                                 ОАО"Ростелеком" по дог. №2087/1: 1300,00 х 106,3% = 1381,90</t>
  </si>
  <si>
    <r>
      <rPr>
        <i/>
        <sz val="11"/>
        <color theme="1"/>
        <rFont val="Calibri"/>
        <family val="2"/>
        <charset val="204"/>
        <scheme val="minor"/>
      </rPr>
      <t xml:space="preserve">Тех. Обслуживание пожарной сигнализации :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ООО "Агро-Альянс" по дог. № 26/О : 1372,33 х 12 мес. = 16467,96 х 105% = 17291,35</t>
    </r>
  </si>
  <si>
    <t>банеры:   45000,00 руб.</t>
  </si>
  <si>
    <r>
      <rPr>
        <i/>
        <sz val="11"/>
        <color theme="1"/>
        <rFont val="Calibri"/>
        <family val="2"/>
        <charset val="204"/>
        <scheme val="minor"/>
      </rPr>
      <t>Экскурсии:</t>
    </r>
    <r>
      <rPr>
        <sz val="11"/>
        <color theme="1"/>
        <rFont val="Calibri"/>
        <family val="2"/>
        <charset val="204"/>
        <scheme val="minor"/>
      </rPr>
      <t xml:space="preserve"> 3   шт.=  11000,00 руб. </t>
    </r>
  </si>
  <si>
    <r>
      <rPr>
        <i/>
        <sz val="11"/>
        <color theme="1"/>
        <rFont val="Calibri"/>
        <family val="2"/>
        <charset val="204"/>
        <scheme val="minor"/>
      </rPr>
      <t>Расходы на мероприятия:</t>
    </r>
    <r>
      <rPr>
        <sz val="11"/>
        <color theme="1"/>
        <rFont val="Calibri"/>
        <family val="2"/>
        <charset val="204"/>
        <scheme val="minor"/>
      </rPr>
      <t xml:space="preserve">  242000,00 руб.</t>
    </r>
  </si>
  <si>
    <t>Итого по ст. 290 Прочие услуги  255,5 т.р.</t>
  </si>
  <si>
    <t>Итого по ст. 310 Увеличение стоимости основных средств 449,0</t>
  </si>
  <si>
    <t>1 шт.</t>
  </si>
  <si>
    <t>6х00300</t>
  </si>
  <si>
    <t>Строиматериалы:</t>
  </si>
  <si>
    <r>
      <rPr>
        <b/>
        <i/>
        <sz val="11"/>
        <color theme="1"/>
        <rFont val="Calibri"/>
        <family val="2"/>
        <charset val="204"/>
        <scheme val="minor"/>
      </rPr>
      <t>Итого по ст. 226 Прочие работы и услуги т.р</t>
    </r>
    <r>
      <rPr>
        <b/>
        <sz val="11"/>
        <color theme="1"/>
        <rFont val="Calibri"/>
        <family val="2"/>
        <charset val="204"/>
        <scheme val="minor"/>
      </rPr>
      <t>. 335,7 т.руб.</t>
    </r>
  </si>
  <si>
    <t>Итого по ст. 340 Увеличение стоимости материальных запасовтв78,7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</si>
</sst>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Fill="1" applyBorder="1"/>
    <xf numFmtId="2" fontId="0" fillId="0" borderId="0" xfId="0" applyNumberFormat="1"/>
    <xf numFmtId="0" fontId="0" fillId="0" borderId="0" xfId="0"/>
    <xf numFmtId="0" fontId="0" fillId="0" borderId="0" xfId="0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 wrapText="1"/>
    </xf>
    <xf numFmtId="2" fontId="0" fillId="0" borderId="0" xfId="0" applyNumberFormat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 vertical="top" wrapText="1"/>
    </xf>
    <xf numFmtId="2" fontId="8" fillId="0" borderId="0" xfId="0" applyNumberFormat="1" applyFont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2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/>
    <xf numFmtId="0" fontId="7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0" borderId="0" xfId="0" applyFont="1" applyAlignme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5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/>
    <xf numFmtId="0" fontId="8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/>
    <xf numFmtId="0" fontId="5" fillId="0" borderId="0" xfId="0" applyFont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73" zoomScaleNormal="100" workbookViewId="0">
      <selection activeCell="B89" sqref="B89"/>
    </sheetView>
  </sheetViews>
  <sheetFormatPr defaultRowHeight="15" x14ac:dyDescent="0.25"/>
  <cols>
    <col min="1" max="1" width="5" customWidth="1"/>
    <col min="3" max="3" width="15.140625" customWidth="1"/>
    <col min="4" max="4" width="12.7109375" customWidth="1"/>
    <col min="5" max="5" width="11.140625" customWidth="1"/>
    <col min="6" max="6" width="24.5703125" customWidth="1"/>
    <col min="7" max="7" width="11.28515625" customWidth="1"/>
    <col min="8" max="8" width="7.7109375" customWidth="1"/>
    <col min="9" max="9" width="7.85546875" customWidth="1"/>
    <col min="10" max="10" width="8" customWidth="1"/>
    <col min="12" max="12" width="8.140625" customWidth="1"/>
    <col min="13" max="13" width="7.7109375" customWidth="1"/>
  </cols>
  <sheetData>
    <row r="1" spans="1:17" x14ac:dyDescent="0.25">
      <c r="B1" s="76" t="s">
        <v>10</v>
      </c>
      <c r="C1" s="76"/>
      <c r="D1" s="76"/>
      <c r="E1" s="76"/>
      <c r="F1" s="76"/>
      <c r="G1" s="76"/>
      <c r="H1" s="76"/>
      <c r="I1" s="1"/>
    </row>
    <row r="3" spans="1:17" x14ac:dyDescent="0.25">
      <c r="A3" s="81" t="s">
        <v>0</v>
      </c>
      <c r="B3" s="82"/>
      <c r="C3" s="82"/>
      <c r="D3" s="82"/>
      <c r="E3" s="82"/>
      <c r="F3" s="82"/>
    </row>
    <row r="4" spans="1:17" ht="34.9" customHeight="1" x14ac:dyDescent="0.25">
      <c r="A4" s="77" t="s">
        <v>18</v>
      </c>
      <c r="B4" s="77"/>
      <c r="C4" s="77"/>
      <c r="D4" s="77"/>
      <c r="E4" s="77"/>
      <c r="F4" s="77"/>
      <c r="G4" s="77"/>
      <c r="H4" s="21"/>
      <c r="I4" s="21"/>
      <c r="J4" s="21"/>
      <c r="K4" s="21"/>
      <c r="L4" s="21"/>
      <c r="M4" s="21"/>
      <c r="N4" s="21"/>
      <c r="O4" s="21"/>
      <c r="P4" s="2"/>
      <c r="Q4" s="2"/>
    </row>
    <row r="5" spans="1:17" ht="34.9" customHeight="1" x14ac:dyDescent="0.25">
      <c r="A5" s="77" t="s">
        <v>166</v>
      </c>
      <c r="B5" s="77"/>
      <c r="C5" s="77"/>
      <c r="D5" s="77"/>
      <c r="E5" s="77"/>
      <c r="F5" s="77"/>
      <c r="G5" s="77"/>
      <c r="H5" s="21"/>
    </row>
    <row r="6" spans="1:17" ht="30" customHeight="1" x14ac:dyDescent="0.25">
      <c r="A6" s="77" t="s">
        <v>19</v>
      </c>
      <c r="B6" s="77"/>
      <c r="C6" s="77"/>
      <c r="D6" s="77"/>
      <c r="E6" s="77"/>
      <c r="F6" s="77"/>
      <c r="G6" s="77"/>
      <c r="H6" s="77"/>
    </row>
    <row r="8" spans="1:17" x14ac:dyDescent="0.25">
      <c r="A8" s="83" t="s">
        <v>20</v>
      </c>
      <c r="B8" s="83"/>
      <c r="C8" s="83"/>
      <c r="D8" s="83"/>
      <c r="E8" s="83"/>
      <c r="F8" s="83"/>
      <c r="G8" s="83"/>
      <c r="H8" s="83"/>
    </row>
    <row r="9" spans="1:17" x14ac:dyDescent="0.25">
      <c r="A9" s="78" t="s">
        <v>11</v>
      </c>
      <c r="B9" s="78"/>
      <c r="C9" s="78"/>
      <c r="D9" s="78"/>
      <c r="E9" s="78"/>
      <c r="F9" s="78"/>
      <c r="G9" s="78"/>
      <c r="H9" s="78"/>
    </row>
    <row r="11" spans="1:17" x14ac:dyDescent="0.25">
      <c r="A11" s="79" t="s">
        <v>4</v>
      </c>
      <c r="B11" s="79"/>
      <c r="C11" s="79"/>
      <c r="D11" s="79"/>
      <c r="E11" s="79"/>
      <c r="F11" s="79"/>
      <c r="G11" s="79"/>
      <c r="H11" s="79"/>
    </row>
    <row r="12" spans="1:17" x14ac:dyDescent="0.25">
      <c r="A12" s="85" t="s">
        <v>2</v>
      </c>
      <c r="B12" s="79"/>
      <c r="C12" s="79"/>
      <c r="D12" s="79"/>
      <c r="E12" s="79"/>
      <c r="F12" s="79"/>
      <c r="G12" s="79"/>
      <c r="H12" s="79"/>
    </row>
    <row r="13" spans="1:17" x14ac:dyDescent="0.25">
      <c r="A13" s="79" t="s">
        <v>1</v>
      </c>
      <c r="B13" s="79"/>
      <c r="C13" s="79"/>
      <c r="D13" s="79"/>
      <c r="E13" s="79"/>
      <c r="F13" s="79"/>
      <c r="G13" s="79"/>
      <c r="H13" s="79"/>
    </row>
    <row r="15" spans="1:17" x14ac:dyDescent="0.25">
      <c r="A15" s="81" t="s">
        <v>3</v>
      </c>
      <c r="B15" s="81"/>
      <c r="C15" s="81"/>
      <c r="D15" s="81"/>
      <c r="E15" s="81"/>
      <c r="F15" s="81"/>
      <c r="G15" s="81"/>
      <c r="H15" s="81"/>
    </row>
    <row r="16" spans="1:17" ht="15.6" customHeight="1" x14ac:dyDescent="0.25">
      <c r="A16" s="3"/>
      <c r="B16" s="3"/>
      <c r="C16" s="3"/>
      <c r="D16" s="3"/>
      <c r="E16" s="3"/>
      <c r="F16" s="3"/>
      <c r="G16" s="3"/>
      <c r="H16" s="3"/>
      <c r="I16" s="19"/>
      <c r="J16" s="19"/>
      <c r="K16" s="19"/>
      <c r="L16" s="19"/>
      <c r="M16" s="19"/>
      <c r="N16" s="19"/>
      <c r="O16" s="19"/>
      <c r="P16" s="19"/>
    </row>
    <row r="17" spans="1:18" ht="30.75" customHeight="1" x14ac:dyDescent="0.25">
      <c r="A17" s="66" t="s">
        <v>22</v>
      </c>
      <c r="B17" s="66"/>
      <c r="C17" s="66"/>
      <c r="D17" s="66"/>
      <c r="E17" s="66"/>
      <c r="F17" s="66"/>
      <c r="G17" s="66"/>
      <c r="H17" s="19"/>
    </row>
    <row r="18" spans="1:18" ht="13.5" customHeight="1" x14ac:dyDescent="0.25">
      <c r="I18" s="19"/>
    </row>
    <row r="19" spans="1:18" ht="46.9" customHeight="1" x14ac:dyDescent="0.25">
      <c r="A19" s="66" t="s">
        <v>21</v>
      </c>
      <c r="B19" s="66"/>
      <c r="C19" s="66"/>
      <c r="D19" s="66"/>
      <c r="E19" s="66"/>
      <c r="F19" s="66"/>
      <c r="G19" s="66"/>
      <c r="H19" s="19"/>
    </row>
    <row r="21" spans="1:18" x14ac:dyDescent="0.25">
      <c r="A21" s="20" t="s">
        <v>27</v>
      </c>
      <c r="B21" s="58"/>
      <c r="C21" s="58"/>
      <c r="D21" s="58"/>
      <c r="E21" s="58"/>
      <c r="F21" s="58"/>
      <c r="G21" s="58"/>
      <c r="H21" s="58"/>
      <c r="I21" s="58"/>
    </row>
    <row r="22" spans="1:18" ht="14.45" customHeight="1" x14ac:dyDescent="0.25">
      <c r="C22" s="59"/>
      <c r="D22" s="59"/>
      <c r="E22" s="59"/>
      <c r="F22" s="59"/>
      <c r="G22" s="59"/>
      <c r="H22" s="59"/>
      <c r="I22" s="59"/>
      <c r="J22" s="59"/>
    </row>
    <row r="23" spans="1:18" x14ac:dyDescent="0.25">
      <c r="A23" s="60" t="s">
        <v>5</v>
      </c>
      <c r="B23" s="60"/>
      <c r="C23" s="60"/>
      <c r="D23" s="60"/>
      <c r="E23" s="60"/>
      <c r="F23" s="60"/>
      <c r="G23" s="60"/>
      <c r="H23" s="60"/>
      <c r="I23" s="60"/>
    </row>
    <row r="25" spans="1:18" x14ac:dyDescent="0.25">
      <c r="A25" s="84" t="s">
        <v>23</v>
      </c>
      <c r="B25" s="84"/>
      <c r="C25" s="84"/>
      <c r="D25" s="84"/>
      <c r="E25" s="84"/>
      <c r="F25" s="84"/>
      <c r="G25" s="84"/>
      <c r="H25" s="84"/>
    </row>
    <row r="26" spans="1:18" ht="36.6" customHeight="1" x14ac:dyDescent="0.25">
      <c r="A26" s="66" t="s">
        <v>24</v>
      </c>
      <c r="B26" s="66"/>
      <c r="C26" s="66"/>
      <c r="D26" s="66"/>
      <c r="E26" s="66"/>
      <c r="F26" s="66"/>
      <c r="G26" s="66"/>
      <c r="H26" s="66"/>
    </row>
    <row r="27" spans="1:18" ht="30" customHeight="1" x14ac:dyDescent="0.25">
      <c r="A27" s="66" t="s">
        <v>167</v>
      </c>
      <c r="B27" s="66"/>
      <c r="C27" s="66"/>
      <c r="D27" s="66"/>
      <c r="E27" s="66"/>
      <c r="F27" s="66"/>
      <c r="G27" s="66"/>
      <c r="H27" s="66"/>
      <c r="I27" s="19"/>
      <c r="K27" s="19"/>
      <c r="L27" s="19"/>
      <c r="M27" s="19"/>
      <c r="N27" s="19"/>
      <c r="O27" s="19"/>
      <c r="P27" s="19"/>
      <c r="Q27" s="19"/>
      <c r="R27" s="19"/>
    </row>
    <row r="28" spans="1:18" s="23" customFormat="1" ht="18.75" customHeight="1" x14ac:dyDescent="0.25">
      <c r="A28" s="66" t="s">
        <v>86</v>
      </c>
      <c r="B28" s="66"/>
      <c r="C28" s="66"/>
      <c r="D28" s="66"/>
      <c r="E28" s="66"/>
      <c r="F28" s="66"/>
      <c r="G28" s="66"/>
      <c r="H28" s="22"/>
      <c r="I28" s="19"/>
      <c r="K28" s="19"/>
      <c r="L28" s="19"/>
      <c r="M28" s="19"/>
      <c r="N28" s="19"/>
      <c r="O28" s="19"/>
      <c r="P28" s="19"/>
      <c r="Q28" s="19"/>
      <c r="R28" s="19"/>
    </row>
    <row r="29" spans="1:18" s="14" customFormat="1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9"/>
      <c r="K29" s="19"/>
      <c r="L29" s="19"/>
      <c r="M29" s="19"/>
      <c r="N29" s="19"/>
      <c r="O29" s="19"/>
      <c r="P29" s="19"/>
      <c r="Q29" s="19"/>
      <c r="R29" s="19"/>
    </row>
    <row r="30" spans="1:18" ht="15" customHeight="1" x14ac:dyDescent="0.25">
      <c r="A30" s="20" t="s">
        <v>87</v>
      </c>
      <c r="B30" s="20"/>
      <c r="C30" s="20"/>
      <c r="D30" s="20"/>
      <c r="E30" s="20"/>
      <c r="F30" s="20"/>
      <c r="G30" s="20"/>
      <c r="H30" s="20"/>
      <c r="I30" s="20"/>
    </row>
    <row r="32" spans="1:18" x14ac:dyDescent="0.25">
      <c r="A32" s="81" t="s">
        <v>6</v>
      </c>
      <c r="B32" s="81"/>
      <c r="C32" s="81"/>
      <c r="D32" s="81"/>
      <c r="E32" s="81"/>
      <c r="F32" s="81"/>
      <c r="G32" s="81"/>
      <c r="H32" s="81"/>
    </row>
    <row r="34" spans="1:16" ht="14.45" customHeight="1" x14ac:dyDescent="0.25">
      <c r="A34" s="84" t="s">
        <v>25</v>
      </c>
      <c r="B34" s="84"/>
      <c r="C34" s="84"/>
      <c r="D34" s="84"/>
      <c r="E34" s="84"/>
      <c r="F34" s="84"/>
      <c r="G34" s="84"/>
      <c r="H34" s="84"/>
    </row>
    <row r="35" spans="1:16" ht="19.5" customHeight="1" x14ac:dyDescent="0.25">
      <c r="A35" s="80" t="s">
        <v>28</v>
      </c>
      <c r="B35" s="80"/>
      <c r="C35" s="80"/>
      <c r="D35" s="80"/>
      <c r="E35" s="80"/>
      <c r="F35" s="80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14" customFormat="1" ht="16.5" customHeight="1" x14ac:dyDescent="0.25">
      <c r="A36" s="66" t="s">
        <v>29</v>
      </c>
      <c r="B36" s="66"/>
      <c r="C36" s="66"/>
      <c r="D36" s="66"/>
      <c r="E36" s="66"/>
      <c r="F36" s="66"/>
      <c r="G36" s="66"/>
      <c r="H36" s="66"/>
      <c r="I36" s="19"/>
      <c r="J36" s="19"/>
      <c r="K36" s="19"/>
      <c r="L36" s="19"/>
      <c r="M36" s="19"/>
      <c r="N36" s="16"/>
      <c r="O36" s="16"/>
      <c r="P36" s="16"/>
    </row>
    <row r="37" spans="1:16" s="10" customFormat="1" ht="16.5" customHeight="1" x14ac:dyDescent="0.25">
      <c r="A37" s="66" t="s">
        <v>85</v>
      </c>
      <c r="B37" s="66"/>
      <c r="C37" s="66"/>
      <c r="D37" s="66"/>
      <c r="E37" s="66"/>
      <c r="F37" s="66"/>
      <c r="G37" s="66"/>
      <c r="H37" s="61"/>
      <c r="I37" s="11"/>
    </row>
    <row r="38" spans="1:16" ht="32.25" customHeight="1" x14ac:dyDescent="0.25">
      <c r="A38" s="66" t="s">
        <v>26</v>
      </c>
      <c r="B38" s="66"/>
      <c r="C38" s="66"/>
      <c r="D38" s="66"/>
      <c r="E38" s="66"/>
      <c r="F38" s="66"/>
      <c r="G38" s="61"/>
      <c r="H38" s="18"/>
      <c r="I38" s="18"/>
    </row>
    <row r="39" spans="1:16" s="10" customFormat="1" ht="12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16" ht="18" customHeight="1" x14ac:dyDescent="0.25">
      <c r="A40" s="66" t="s">
        <v>30</v>
      </c>
      <c r="B40" s="66"/>
      <c r="C40" s="66"/>
      <c r="D40" s="66"/>
      <c r="E40" s="66"/>
      <c r="F40" s="66"/>
      <c r="G40" s="66"/>
      <c r="H40" s="61"/>
      <c r="I40" s="61"/>
    </row>
    <row r="41" spans="1:16" s="10" customFormat="1" ht="18" customHeight="1" x14ac:dyDescent="0.25">
      <c r="A41" s="64" t="s">
        <v>31</v>
      </c>
      <c r="B41" s="64"/>
      <c r="C41" s="64"/>
      <c r="D41" s="64"/>
      <c r="E41" s="64"/>
      <c r="F41" s="64"/>
      <c r="G41" s="11"/>
      <c r="H41" s="11"/>
      <c r="I41" s="11"/>
    </row>
    <row r="42" spans="1:16" s="10" customFormat="1" ht="19.5" customHeight="1" x14ac:dyDescent="0.25">
      <c r="A42" s="75" t="s">
        <v>168</v>
      </c>
      <c r="B42" s="75"/>
      <c r="C42" s="75"/>
      <c r="D42" s="75"/>
      <c r="E42" s="75"/>
      <c r="F42" s="75"/>
      <c r="G42" s="17"/>
      <c r="H42" s="17"/>
      <c r="I42" s="17"/>
    </row>
    <row r="43" spans="1:16" s="10" customFormat="1" ht="18" customHeight="1" x14ac:dyDescent="0.25">
      <c r="A43" s="64" t="s">
        <v>32</v>
      </c>
      <c r="B43" s="64"/>
      <c r="C43" s="64"/>
      <c r="D43" s="64"/>
      <c r="E43" s="64"/>
      <c r="F43" s="64"/>
      <c r="G43" s="18"/>
      <c r="H43" s="18"/>
      <c r="I43" s="18"/>
    </row>
    <row r="44" spans="1:16" s="10" customFormat="1" ht="18" customHeight="1" x14ac:dyDescent="0.25">
      <c r="A44" s="64" t="s">
        <v>33</v>
      </c>
      <c r="B44" s="64"/>
      <c r="C44" s="64"/>
      <c r="D44" s="64"/>
      <c r="E44" s="64"/>
      <c r="F44" s="64"/>
      <c r="G44" s="18"/>
      <c r="H44" s="18"/>
      <c r="I44" s="18"/>
    </row>
    <row r="45" spans="1:16" ht="15" customHeight="1" x14ac:dyDescent="0.25">
      <c r="A45" s="71" t="s">
        <v>34</v>
      </c>
      <c r="B45" s="71"/>
      <c r="C45" s="71"/>
      <c r="D45" s="71"/>
      <c r="E45" s="71"/>
      <c r="F45" s="71"/>
      <c r="G45" s="71"/>
      <c r="H45" s="62"/>
      <c r="I45" s="62"/>
    </row>
    <row r="46" spans="1:16" ht="16.149999999999999" customHeight="1" x14ac:dyDescent="0.25">
      <c r="A46" s="66" t="s">
        <v>169</v>
      </c>
      <c r="B46" s="66"/>
      <c r="C46" s="66"/>
      <c r="D46" s="66"/>
      <c r="E46" s="66"/>
      <c r="F46" s="66"/>
      <c r="G46" s="61"/>
      <c r="H46" s="61"/>
      <c r="I46" s="61"/>
    </row>
    <row r="47" spans="1:16" ht="18" customHeight="1" x14ac:dyDescent="0.25">
      <c r="A47" s="66" t="s">
        <v>12</v>
      </c>
      <c r="B47" s="66"/>
      <c r="C47" s="66"/>
      <c r="D47" s="66"/>
      <c r="E47" s="66"/>
      <c r="F47" s="66"/>
      <c r="G47" s="66"/>
      <c r="H47" s="66"/>
      <c r="I47" s="3"/>
    </row>
    <row r="48" spans="1:16" ht="18.600000000000001" customHeight="1" x14ac:dyDescent="0.25">
      <c r="A48" s="68" t="s">
        <v>13</v>
      </c>
      <c r="B48" s="68"/>
      <c r="C48" s="68"/>
      <c r="D48" s="68"/>
      <c r="E48" s="68"/>
      <c r="F48" s="68"/>
      <c r="G48" s="68"/>
      <c r="H48" s="68"/>
    </row>
    <row r="49" spans="1:9" ht="16.899999999999999" customHeight="1" x14ac:dyDescent="0.25"/>
    <row r="50" spans="1:9" ht="18.600000000000001" customHeight="1" x14ac:dyDescent="0.25">
      <c r="A50" s="69" t="s">
        <v>176</v>
      </c>
      <c r="B50" s="69"/>
      <c r="C50" s="69"/>
      <c r="D50" s="69"/>
      <c r="E50" s="69"/>
      <c r="F50" s="69"/>
      <c r="G50" s="69"/>
      <c r="H50" s="69"/>
    </row>
    <row r="51" spans="1:9" x14ac:dyDescent="0.25">
      <c r="A51" s="61"/>
      <c r="B51" s="61"/>
      <c r="C51" s="61"/>
      <c r="D51" s="61"/>
      <c r="E51" s="61"/>
      <c r="F51" s="61"/>
      <c r="G51" s="61"/>
      <c r="H51" s="61"/>
      <c r="I51" s="61"/>
    </row>
    <row r="52" spans="1:9" x14ac:dyDescent="0.25">
      <c r="A52" s="67" t="s">
        <v>7</v>
      </c>
      <c r="B52" s="67"/>
      <c r="C52" s="67"/>
      <c r="D52" s="67"/>
      <c r="E52" s="67"/>
      <c r="F52" s="67"/>
      <c r="G52" s="67"/>
      <c r="H52" s="67"/>
      <c r="I52" s="3"/>
    </row>
    <row r="53" spans="1:9" x14ac:dyDescent="0.25">
      <c r="A53" s="66" t="s">
        <v>170</v>
      </c>
      <c r="B53" s="66"/>
      <c r="C53" s="66"/>
      <c r="D53" s="66"/>
      <c r="E53" s="66"/>
      <c r="F53" s="66"/>
      <c r="G53" s="66"/>
      <c r="H53" s="66"/>
      <c r="I53" s="3"/>
    </row>
    <row r="54" spans="1:9" x14ac:dyDescent="0.25">
      <c r="A54" s="68" t="s">
        <v>14</v>
      </c>
      <c r="B54" s="68"/>
      <c r="C54" s="68"/>
      <c r="D54" s="68"/>
      <c r="E54" s="68"/>
      <c r="F54" s="68"/>
      <c r="G54" s="68"/>
      <c r="H54" s="68"/>
    </row>
    <row r="55" spans="1:9" s="10" customFormat="1" ht="18" customHeight="1" x14ac:dyDescent="0.25">
      <c r="A55" s="68" t="s">
        <v>15</v>
      </c>
      <c r="B55" s="68"/>
      <c r="C55" s="68"/>
      <c r="D55" s="68"/>
      <c r="E55" s="68"/>
      <c r="F55" s="13"/>
      <c r="G55" s="13"/>
      <c r="H55" s="13"/>
    </row>
    <row r="56" spans="1:9" ht="15" customHeight="1" x14ac:dyDescent="0.25">
      <c r="A56" s="74" t="s">
        <v>171</v>
      </c>
      <c r="B56" s="74"/>
      <c r="C56" s="74"/>
      <c r="D56" s="74"/>
      <c r="E56" s="74"/>
      <c r="F56" s="38"/>
      <c r="G56" s="38"/>
      <c r="H56" s="3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</row>
    <row r="58" spans="1:9" x14ac:dyDescent="0.25">
      <c r="A58" s="65" t="s">
        <v>8</v>
      </c>
      <c r="B58" s="65"/>
      <c r="C58" s="65"/>
      <c r="D58" s="65"/>
      <c r="E58" s="65"/>
      <c r="F58" s="65"/>
      <c r="G58" s="65"/>
      <c r="H58" s="65"/>
    </row>
    <row r="59" spans="1:9" s="10" customFormat="1" x14ac:dyDescent="0.25">
      <c r="A59" s="12"/>
      <c r="B59" s="12"/>
      <c r="C59" s="12"/>
      <c r="D59" s="12"/>
      <c r="E59" s="12"/>
      <c r="F59" s="12"/>
      <c r="G59" s="12"/>
      <c r="H59" s="12"/>
    </row>
    <row r="60" spans="1:9" s="10" customFormat="1" ht="15" customHeight="1" x14ac:dyDescent="0.25">
      <c r="A60" s="28" t="s">
        <v>35</v>
      </c>
      <c r="B60" s="72" t="s">
        <v>36</v>
      </c>
      <c r="C60" s="72"/>
      <c r="D60" s="26"/>
      <c r="E60" s="26"/>
      <c r="F60" s="29">
        <v>30000</v>
      </c>
      <c r="G60" s="12"/>
      <c r="H60" s="12"/>
    </row>
    <row r="61" spans="1:9" s="10" customFormat="1" x14ac:dyDescent="0.25">
      <c r="A61" s="28" t="s">
        <v>37</v>
      </c>
      <c r="B61" s="72" t="s">
        <v>161</v>
      </c>
      <c r="C61" s="72"/>
      <c r="D61" s="26"/>
      <c r="E61" s="26"/>
      <c r="F61" s="29">
        <v>11000</v>
      </c>
      <c r="G61" s="12"/>
      <c r="H61" s="12"/>
    </row>
    <row r="62" spans="1:9" x14ac:dyDescent="0.25">
      <c r="A62" s="28" t="s">
        <v>46</v>
      </c>
      <c r="B62" s="70" t="s">
        <v>44</v>
      </c>
      <c r="C62" s="70"/>
      <c r="D62" s="6"/>
      <c r="E62" s="54" t="s">
        <v>45</v>
      </c>
      <c r="F62" s="30">
        <v>50000</v>
      </c>
      <c r="G62" s="6"/>
    </row>
    <row r="63" spans="1:9" s="14" customFormat="1" x14ac:dyDescent="0.25">
      <c r="A63" s="28" t="s">
        <v>47</v>
      </c>
      <c r="B63" s="70" t="s">
        <v>54</v>
      </c>
      <c r="C63" s="70"/>
      <c r="E63" s="54" t="s">
        <v>173</v>
      </c>
      <c r="F63" s="30">
        <v>25000</v>
      </c>
    </row>
    <row r="64" spans="1:9" s="14" customFormat="1" x14ac:dyDescent="0.25">
      <c r="A64" s="28" t="s">
        <v>48</v>
      </c>
      <c r="B64" s="70" t="s">
        <v>56</v>
      </c>
      <c r="C64" s="70"/>
      <c r="E64" s="55" t="s">
        <v>45</v>
      </c>
      <c r="F64" s="30">
        <v>8000</v>
      </c>
    </row>
    <row r="65" spans="1:10" s="14" customFormat="1" x14ac:dyDescent="0.25">
      <c r="A65" s="28" t="s">
        <v>50</v>
      </c>
      <c r="B65" s="25" t="s">
        <v>60</v>
      </c>
      <c r="C65" s="25"/>
      <c r="E65" s="55" t="s">
        <v>162</v>
      </c>
      <c r="F65" s="30">
        <v>170000</v>
      </c>
    </row>
    <row r="66" spans="1:10" s="14" customFormat="1" x14ac:dyDescent="0.25">
      <c r="A66" s="28" t="s">
        <v>51</v>
      </c>
      <c r="B66" s="63" t="s">
        <v>61</v>
      </c>
      <c r="C66" s="63"/>
      <c r="D66" s="63"/>
      <c r="E66" s="55" t="s">
        <v>80</v>
      </c>
      <c r="F66" s="30">
        <v>45000</v>
      </c>
    </row>
    <row r="67" spans="1:10" s="14" customFormat="1" x14ac:dyDescent="0.25">
      <c r="A67" s="28" t="s">
        <v>52</v>
      </c>
      <c r="B67" s="25" t="s">
        <v>82</v>
      </c>
      <c r="C67" s="25"/>
      <c r="E67" s="55" t="s">
        <v>174</v>
      </c>
      <c r="F67" s="30">
        <v>60000</v>
      </c>
    </row>
    <row r="68" spans="1:10" s="14" customFormat="1" x14ac:dyDescent="0.25">
      <c r="A68" s="28" t="s">
        <v>63</v>
      </c>
      <c r="B68" s="63" t="s">
        <v>160</v>
      </c>
      <c r="C68" s="63"/>
      <c r="D68" s="63"/>
      <c r="E68" s="30">
        <v>2500</v>
      </c>
      <c r="F68" s="30">
        <v>50000</v>
      </c>
    </row>
    <row r="69" spans="1:10" s="14" customFormat="1" x14ac:dyDescent="0.25">
      <c r="A69" s="28"/>
      <c r="B69" s="25"/>
      <c r="C69" s="25" t="s">
        <v>69</v>
      </c>
      <c r="E69" s="27"/>
      <c r="F69" s="36">
        <f>SUM(F60:F68)</f>
        <v>449000</v>
      </c>
    </row>
    <row r="70" spans="1:10" x14ac:dyDescent="0.25">
      <c r="A70" s="5" t="s">
        <v>172</v>
      </c>
      <c r="B70" s="5"/>
      <c r="C70" s="5"/>
      <c r="D70" s="5"/>
      <c r="E70" s="5"/>
      <c r="F70" s="5"/>
      <c r="G70" s="5"/>
      <c r="H70" s="6"/>
      <c r="I70" s="4"/>
    </row>
    <row r="71" spans="1:10" x14ac:dyDescent="0.25">
      <c r="A71" s="28" t="s">
        <v>89</v>
      </c>
      <c r="H71" s="5"/>
    </row>
    <row r="72" spans="1:10" x14ac:dyDescent="0.25">
      <c r="A72" s="7" t="s">
        <v>9</v>
      </c>
      <c r="B72" s="7"/>
      <c r="C72" s="7"/>
      <c r="D72" s="7"/>
      <c r="E72" s="7"/>
      <c r="F72" s="7"/>
      <c r="G72" s="7"/>
    </row>
    <row r="73" spans="1:10" x14ac:dyDescent="0.25">
      <c r="H73" s="7"/>
      <c r="I73" s="5"/>
    </row>
    <row r="74" spans="1:10" x14ac:dyDescent="0.25">
      <c r="A74" s="25" t="s">
        <v>16</v>
      </c>
      <c r="B74" s="25"/>
      <c r="C74" s="31"/>
      <c r="D74" s="25"/>
      <c r="E74" s="31">
        <v>27400</v>
      </c>
      <c r="F74" s="25"/>
      <c r="G74" s="25"/>
      <c r="J74" s="4"/>
    </row>
    <row r="75" spans="1:10" x14ac:dyDescent="0.25">
      <c r="A75" s="25" t="s">
        <v>17</v>
      </c>
      <c r="B75" s="25"/>
      <c r="C75" s="31"/>
      <c r="D75" s="24"/>
      <c r="E75" s="31">
        <v>14000</v>
      </c>
      <c r="F75" s="25"/>
      <c r="G75" s="25"/>
      <c r="I75" s="7"/>
    </row>
    <row r="76" spans="1:10" x14ac:dyDescent="0.25">
      <c r="A76" s="25" t="s">
        <v>72</v>
      </c>
      <c r="B76" s="25"/>
      <c r="C76" s="25"/>
      <c r="D76" s="34"/>
      <c r="E76" s="31">
        <v>8400</v>
      </c>
      <c r="F76" s="25"/>
      <c r="G76" s="25"/>
    </row>
    <row r="77" spans="1:10" x14ac:dyDescent="0.25">
      <c r="A77" s="32" t="s">
        <v>73</v>
      </c>
      <c r="B77" s="32"/>
      <c r="C77" s="32"/>
      <c r="D77" s="35"/>
      <c r="E77" s="33">
        <v>6000</v>
      </c>
      <c r="F77" s="32"/>
      <c r="G77" s="32"/>
    </row>
    <row r="78" spans="1:10" s="56" customFormat="1" x14ac:dyDescent="0.25">
      <c r="A78" s="32" t="s">
        <v>163</v>
      </c>
      <c r="B78" s="32"/>
      <c r="C78" s="32"/>
      <c r="D78" s="57"/>
      <c r="E78" s="33"/>
      <c r="F78" s="32"/>
      <c r="G78" s="32"/>
    </row>
    <row r="79" spans="1:10" s="56" customFormat="1" x14ac:dyDescent="0.25">
      <c r="A79" s="32" t="s">
        <v>164</v>
      </c>
      <c r="B79" s="32"/>
      <c r="C79" s="32"/>
      <c r="D79" s="57"/>
      <c r="E79" s="33"/>
      <c r="F79" s="32"/>
      <c r="G79" s="32"/>
    </row>
    <row r="80" spans="1:10" x14ac:dyDescent="0.25">
      <c r="A80" s="32" t="s">
        <v>77</v>
      </c>
      <c r="B80" s="32"/>
      <c r="C80" s="32"/>
      <c r="D80" s="32"/>
      <c r="E80" s="33">
        <v>580</v>
      </c>
      <c r="F80" s="32"/>
      <c r="G80" s="32"/>
    </row>
    <row r="81" spans="1:9" x14ac:dyDescent="0.25">
      <c r="A81" s="32" t="s">
        <v>75</v>
      </c>
      <c r="B81" s="32"/>
      <c r="C81" s="32"/>
      <c r="D81" s="32" t="s">
        <v>165</v>
      </c>
      <c r="E81" s="33">
        <v>12000</v>
      </c>
      <c r="F81" s="32"/>
      <c r="G81" s="32"/>
    </row>
    <row r="82" spans="1:9" x14ac:dyDescent="0.25">
      <c r="A82" s="32" t="s">
        <v>78</v>
      </c>
      <c r="B82" s="32"/>
      <c r="C82" s="32"/>
      <c r="D82" s="32"/>
      <c r="E82" s="33">
        <v>300</v>
      </c>
      <c r="F82" s="32"/>
      <c r="G82" s="32"/>
    </row>
    <row r="83" spans="1:9" s="14" customFormat="1" x14ac:dyDescent="0.25">
      <c r="A83" s="32" t="s">
        <v>175</v>
      </c>
      <c r="B83" s="32"/>
      <c r="C83" s="32"/>
      <c r="D83" s="32"/>
      <c r="E83" s="33">
        <v>10000</v>
      </c>
      <c r="F83" s="32"/>
      <c r="G83" s="32"/>
    </row>
    <row r="84" spans="1:9" x14ac:dyDescent="0.25">
      <c r="A84" s="25"/>
      <c r="B84" s="25"/>
      <c r="C84" s="25" t="s">
        <v>71</v>
      </c>
      <c r="D84" s="25"/>
      <c r="E84" s="37">
        <f>E74+E75+E76+E77+E80+E81+E82+E83</f>
        <v>78680</v>
      </c>
      <c r="F84" s="25"/>
      <c r="G84" s="25"/>
    </row>
    <row r="85" spans="1:9" s="20" customFormat="1" x14ac:dyDescent="0.25">
      <c r="A85" s="20" t="s">
        <v>177</v>
      </c>
      <c r="G85" s="47"/>
    </row>
    <row r="86" spans="1:9" x14ac:dyDescent="0.25">
      <c r="I86" s="8"/>
    </row>
    <row r="87" spans="1:9" x14ac:dyDescent="0.25">
      <c r="B87" t="s">
        <v>84</v>
      </c>
      <c r="C87" s="8">
        <v>1320.6</v>
      </c>
      <c r="D87" s="8" t="s">
        <v>88</v>
      </c>
      <c r="E87" s="8"/>
      <c r="F87" s="8"/>
      <c r="G87" s="8"/>
    </row>
    <row r="88" spans="1:9" x14ac:dyDescent="0.25">
      <c r="H88" s="8"/>
    </row>
    <row r="90" spans="1:9" x14ac:dyDescent="0.25">
      <c r="I90" s="8"/>
    </row>
  </sheetData>
  <mergeCells count="47">
    <mergeCell ref="A32:H32"/>
    <mergeCell ref="A27:H27"/>
    <mergeCell ref="A17:G17"/>
    <mergeCell ref="A19:G19"/>
    <mergeCell ref="A25:H25"/>
    <mergeCell ref="A26:H26"/>
    <mergeCell ref="A38:F38"/>
    <mergeCell ref="B1:H1"/>
    <mergeCell ref="A4:G4"/>
    <mergeCell ref="A5:G5"/>
    <mergeCell ref="A9:H9"/>
    <mergeCell ref="A11:H11"/>
    <mergeCell ref="A35:F35"/>
    <mergeCell ref="A36:H36"/>
    <mergeCell ref="A3:F3"/>
    <mergeCell ref="A6:H6"/>
    <mergeCell ref="A8:H8"/>
    <mergeCell ref="A28:G28"/>
    <mergeCell ref="A34:H34"/>
    <mergeCell ref="A12:H12"/>
    <mergeCell ref="A13:H13"/>
    <mergeCell ref="A15:H15"/>
    <mergeCell ref="A37:G37"/>
    <mergeCell ref="A40:G40"/>
    <mergeCell ref="A45:G45"/>
    <mergeCell ref="A46:F46"/>
    <mergeCell ref="B60:C60"/>
    <mergeCell ref="B61:C61"/>
    <mergeCell ref="A56:E56"/>
    <mergeCell ref="A42:F42"/>
    <mergeCell ref="A43:F43"/>
    <mergeCell ref="A41:F41"/>
    <mergeCell ref="B68:D68"/>
    <mergeCell ref="B66:D66"/>
    <mergeCell ref="A44:F44"/>
    <mergeCell ref="A58:H58"/>
    <mergeCell ref="A47:H47"/>
    <mergeCell ref="A52:H52"/>
    <mergeCell ref="A53:H53"/>
    <mergeCell ref="A54:H54"/>
    <mergeCell ref="A57:H57"/>
    <mergeCell ref="A48:H48"/>
    <mergeCell ref="A50:H50"/>
    <mergeCell ref="A55:E55"/>
    <mergeCell ref="B62:C62"/>
    <mergeCell ref="B63:C63"/>
    <mergeCell ref="B64:C6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6" workbookViewId="0">
      <selection activeCell="D49" sqref="D49"/>
    </sheetView>
  </sheetViews>
  <sheetFormatPr defaultRowHeight="15" x14ac:dyDescent="0.25"/>
  <cols>
    <col min="3" max="3" width="19.7109375" customWidth="1"/>
    <col min="4" max="4" width="4.42578125" customWidth="1"/>
    <col min="5" max="5" width="2.42578125" customWidth="1"/>
    <col min="6" max="6" width="6.7109375" customWidth="1"/>
    <col min="7" max="7" width="4.28515625" customWidth="1"/>
  </cols>
  <sheetData>
    <row r="1" spans="1:8" x14ac:dyDescent="0.25">
      <c r="A1" t="s">
        <v>102</v>
      </c>
    </row>
    <row r="3" spans="1:8" x14ac:dyDescent="0.25">
      <c r="A3" t="s">
        <v>120</v>
      </c>
    </row>
    <row r="5" spans="1:8" x14ac:dyDescent="0.25">
      <c r="A5" s="48" t="s">
        <v>103</v>
      </c>
      <c r="B5" s="48"/>
      <c r="C5" s="48"/>
      <c r="D5" s="51">
        <v>8</v>
      </c>
      <c r="E5" s="51" t="s">
        <v>104</v>
      </c>
      <c r="F5" s="51">
        <v>18.43</v>
      </c>
      <c r="G5" s="34" t="s">
        <v>105</v>
      </c>
      <c r="H5" s="53">
        <f>D5*F5</f>
        <v>147.44</v>
      </c>
    </row>
    <row r="6" spans="1:8" x14ac:dyDescent="0.25">
      <c r="A6" t="s">
        <v>106</v>
      </c>
      <c r="D6" s="51">
        <v>11</v>
      </c>
      <c r="E6" s="51" t="s">
        <v>104</v>
      </c>
      <c r="F6" s="51">
        <v>54.61</v>
      </c>
      <c r="G6" s="51" t="s">
        <v>105</v>
      </c>
      <c r="H6" s="53">
        <f t="shared" ref="H6:H23" si="0">D6*F6</f>
        <v>600.71</v>
      </c>
    </row>
    <row r="7" spans="1:8" x14ac:dyDescent="0.25">
      <c r="A7" t="s">
        <v>107</v>
      </c>
      <c r="D7" s="51">
        <v>25</v>
      </c>
      <c r="E7" s="51" t="s">
        <v>104</v>
      </c>
      <c r="F7" s="51">
        <v>147.34</v>
      </c>
      <c r="G7" s="51" t="s">
        <v>105</v>
      </c>
      <c r="H7" s="53">
        <f t="shared" si="0"/>
        <v>3683.5</v>
      </c>
    </row>
    <row r="8" spans="1:8" x14ac:dyDescent="0.25">
      <c r="A8" t="s">
        <v>108</v>
      </c>
      <c r="D8" s="51">
        <v>3</v>
      </c>
      <c r="E8" s="51" t="s">
        <v>104</v>
      </c>
      <c r="F8" s="51">
        <v>364.94</v>
      </c>
      <c r="G8" s="51" t="s">
        <v>105</v>
      </c>
      <c r="H8" s="53">
        <f t="shared" si="0"/>
        <v>1094.82</v>
      </c>
    </row>
    <row r="9" spans="1:8" x14ac:dyDescent="0.25">
      <c r="A9" t="s">
        <v>135</v>
      </c>
      <c r="D9" s="51">
        <v>4</v>
      </c>
      <c r="E9" s="51" t="s">
        <v>104</v>
      </c>
      <c r="F9" s="51">
        <v>104.44</v>
      </c>
      <c r="G9" s="51" t="s">
        <v>105</v>
      </c>
      <c r="H9" s="53">
        <f t="shared" si="0"/>
        <v>417.76</v>
      </c>
    </row>
    <row r="10" spans="1:8" x14ac:dyDescent="0.25">
      <c r="A10" t="s">
        <v>109</v>
      </c>
      <c r="D10" s="51">
        <v>8</v>
      </c>
      <c r="E10" s="51" t="s">
        <v>104</v>
      </c>
      <c r="F10" s="51">
        <v>131.04</v>
      </c>
      <c r="G10" s="51" t="s">
        <v>105</v>
      </c>
      <c r="H10" s="53">
        <f t="shared" si="0"/>
        <v>1048.32</v>
      </c>
    </row>
    <row r="11" spans="1:8" x14ac:dyDescent="0.25">
      <c r="A11" t="s">
        <v>110</v>
      </c>
      <c r="D11" s="51">
        <v>2</v>
      </c>
      <c r="E11" s="51" t="s">
        <v>104</v>
      </c>
      <c r="F11" s="51">
        <v>265.72000000000003</v>
      </c>
      <c r="G11" s="51" t="s">
        <v>105</v>
      </c>
      <c r="H11" s="53">
        <f t="shared" si="0"/>
        <v>531.44000000000005</v>
      </c>
    </row>
    <row r="12" spans="1:8" x14ac:dyDescent="0.25">
      <c r="A12" t="s">
        <v>111</v>
      </c>
      <c r="D12" s="51">
        <v>10</v>
      </c>
      <c r="E12" s="51" t="s">
        <v>104</v>
      </c>
      <c r="F12" s="51">
        <v>81.98</v>
      </c>
      <c r="G12" s="51" t="s">
        <v>105</v>
      </c>
      <c r="H12" s="53">
        <f t="shared" si="0"/>
        <v>819.80000000000007</v>
      </c>
    </row>
    <row r="13" spans="1:8" x14ac:dyDescent="0.25">
      <c r="A13" t="s">
        <v>112</v>
      </c>
      <c r="D13" s="51">
        <v>15</v>
      </c>
      <c r="E13" s="51" t="s">
        <v>104</v>
      </c>
      <c r="F13" s="51">
        <v>15.12</v>
      </c>
      <c r="G13" s="51" t="s">
        <v>105</v>
      </c>
      <c r="H13" s="53">
        <f t="shared" si="0"/>
        <v>226.79999999999998</v>
      </c>
    </row>
    <row r="14" spans="1:8" x14ac:dyDescent="0.25">
      <c r="A14" t="s">
        <v>113</v>
      </c>
      <c r="D14" s="51">
        <v>15</v>
      </c>
      <c r="E14" s="51" t="s">
        <v>104</v>
      </c>
      <c r="F14" s="51">
        <v>32.369999999999997</v>
      </c>
      <c r="G14" s="51" t="s">
        <v>105</v>
      </c>
      <c r="H14" s="53">
        <f t="shared" si="0"/>
        <v>485.54999999999995</v>
      </c>
    </row>
    <row r="15" spans="1:8" x14ac:dyDescent="0.25">
      <c r="A15" t="s">
        <v>114</v>
      </c>
      <c r="D15" s="51">
        <v>10</v>
      </c>
      <c r="E15" s="51" t="s">
        <v>104</v>
      </c>
      <c r="F15" s="51">
        <v>36.99</v>
      </c>
      <c r="G15" s="51" t="s">
        <v>105</v>
      </c>
      <c r="H15" s="53">
        <f t="shared" si="0"/>
        <v>369.90000000000003</v>
      </c>
    </row>
    <row r="16" spans="1:8" x14ac:dyDescent="0.25">
      <c r="A16" t="s">
        <v>115</v>
      </c>
      <c r="D16" s="51">
        <v>15</v>
      </c>
      <c r="E16" s="51" t="s">
        <v>104</v>
      </c>
      <c r="F16" s="51">
        <v>34.33</v>
      </c>
      <c r="G16" s="51" t="s">
        <v>105</v>
      </c>
      <c r="H16" s="53">
        <f t="shared" si="0"/>
        <v>514.94999999999993</v>
      </c>
    </row>
    <row r="17" spans="1:8" x14ac:dyDescent="0.25">
      <c r="A17" t="s">
        <v>116</v>
      </c>
      <c r="D17" s="51">
        <v>7</v>
      </c>
      <c r="E17" s="51" t="s">
        <v>104</v>
      </c>
      <c r="F17" s="51">
        <v>27.94</v>
      </c>
      <c r="G17" s="51" t="s">
        <v>105</v>
      </c>
      <c r="H17" s="53">
        <f t="shared" si="0"/>
        <v>195.58</v>
      </c>
    </row>
    <row r="18" spans="1:8" x14ac:dyDescent="0.25">
      <c r="A18" t="s">
        <v>117</v>
      </c>
      <c r="D18" s="51">
        <v>7</v>
      </c>
      <c r="E18" s="51" t="s">
        <v>104</v>
      </c>
      <c r="F18" s="51">
        <v>49.48</v>
      </c>
      <c r="G18" s="51" t="s">
        <v>105</v>
      </c>
      <c r="H18" s="53">
        <f t="shared" si="0"/>
        <v>346.35999999999996</v>
      </c>
    </row>
    <row r="19" spans="1:8" x14ac:dyDescent="0.25">
      <c r="A19" t="s">
        <v>118</v>
      </c>
      <c r="D19" s="51">
        <v>6</v>
      </c>
      <c r="E19" s="51" t="s">
        <v>104</v>
      </c>
      <c r="F19" s="51">
        <v>117.61</v>
      </c>
      <c r="G19" s="51" t="s">
        <v>105</v>
      </c>
      <c r="H19" s="53">
        <f t="shared" si="0"/>
        <v>705.66</v>
      </c>
    </row>
    <row r="20" spans="1:8" x14ac:dyDescent="0.25">
      <c r="A20" t="s">
        <v>119</v>
      </c>
      <c r="D20" s="51">
        <v>13</v>
      </c>
      <c r="E20" s="51" t="s">
        <v>104</v>
      </c>
      <c r="F20" s="51">
        <v>159.53</v>
      </c>
      <c r="G20" s="51" t="s">
        <v>105</v>
      </c>
      <c r="H20" s="53">
        <f t="shared" si="0"/>
        <v>2073.89</v>
      </c>
    </row>
    <row r="21" spans="1:8" s="49" customFormat="1" x14ac:dyDescent="0.25">
      <c r="A21" s="49" t="s">
        <v>136</v>
      </c>
      <c r="D21" s="51">
        <v>14</v>
      </c>
      <c r="E21" s="51" t="s">
        <v>104</v>
      </c>
      <c r="F21" s="51">
        <v>75.599999999999994</v>
      </c>
      <c r="G21" s="51" t="s">
        <v>105</v>
      </c>
      <c r="H21" s="53">
        <f t="shared" ref="H21" si="1">D21*F21</f>
        <v>1058.3999999999999</v>
      </c>
    </row>
    <row r="22" spans="1:8" x14ac:dyDescent="0.25">
      <c r="A22" t="s">
        <v>137</v>
      </c>
      <c r="D22" s="51">
        <v>10</v>
      </c>
      <c r="E22" s="51" t="s">
        <v>104</v>
      </c>
      <c r="F22" s="51">
        <v>93.9</v>
      </c>
      <c r="G22" s="51" t="s">
        <v>105</v>
      </c>
      <c r="H22" s="53">
        <f t="shared" si="0"/>
        <v>939</v>
      </c>
    </row>
    <row r="23" spans="1:8" x14ac:dyDescent="0.25">
      <c r="A23" t="s">
        <v>138</v>
      </c>
      <c r="D23" s="51">
        <v>7</v>
      </c>
      <c r="E23" s="51" t="s">
        <v>104</v>
      </c>
      <c r="F23" s="51">
        <v>41.72</v>
      </c>
      <c r="G23" s="51" t="s">
        <v>105</v>
      </c>
      <c r="H23" s="53">
        <f t="shared" si="0"/>
        <v>292.03999999999996</v>
      </c>
    </row>
    <row r="24" spans="1:8" x14ac:dyDescent="0.25">
      <c r="A24" t="s">
        <v>139</v>
      </c>
      <c r="D24">
        <v>3</v>
      </c>
      <c r="E24" t="s">
        <v>104</v>
      </c>
      <c r="F24">
        <v>147.63999999999999</v>
      </c>
      <c r="G24" t="s">
        <v>105</v>
      </c>
      <c r="H24" s="53">
        <f>D24*F24</f>
        <v>442.91999999999996</v>
      </c>
    </row>
    <row r="25" spans="1:8" x14ac:dyDescent="0.25">
      <c r="A25" t="s">
        <v>140</v>
      </c>
      <c r="D25">
        <v>6</v>
      </c>
      <c r="E25" t="s">
        <v>104</v>
      </c>
      <c r="F25">
        <v>126.88</v>
      </c>
      <c r="G25" t="s">
        <v>105</v>
      </c>
      <c r="H25" s="53">
        <f t="shared" ref="H25:H35" si="2">D25*F25</f>
        <v>761.28</v>
      </c>
    </row>
    <row r="26" spans="1:8" x14ac:dyDescent="0.25">
      <c r="A26" t="s">
        <v>141</v>
      </c>
      <c r="D26">
        <v>8</v>
      </c>
      <c r="E26" t="s">
        <v>104</v>
      </c>
      <c r="F26">
        <v>79.23</v>
      </c>
      <c r="G26" t="s">
        <v>105</v>
      </c>
      <c r="H26" s="53">
        <f t="shared" si="2"/>
        <v>633.84</v>
      </c>
    </row>
    <row r="27" spans="1:8" x14ac:dyDescent="0.25">
      <c r="A27" t="s">
        <v>142</v>
      </c>
      <c r="D27">
        <v>150</v>
      </c>
      <c r="E27" t="s">
        <v>104</v>
      </c>
      <c r="F27">
        <v>3.66</v>
      </c>
      <c r="G27" t="s">
        <v>105</v>
      </c>
      <c r="H27" s="53">
        <f t="shared" si="2"/>
        <v>549</v>
      </c>
    </row>
    <row r="28" spans="1:8" x14ac:dyDescent="0.25">
      <c r="A28" t="s">
        <v>143</v>
      </c>
      <c r="D28">
        <v>15</v>
      </c>
      <c r="E28" t="s">
        <v>104</v>
      </c>
      <c r="F28">
        <v>15.24</v>
      </c>
      <c r="G28" t="s">
        <v>105</v>
      </c>
      <c r="H28" s="53">
        <f t="shared" si="2"/>
        <v>228.6</v>
      </c>
    </row>
    <row r="29" spans="1:8" x14ac:dyDescent="0.25">
      <c r="A29" t="s">
        <v>144</v>
      </c>
      <c r="D29">
        <v>50</v>
      </c>
      <c r="E29" t="s">
        <v>104</v>
      </c>
      <c r="F29">
        <v>3.96</v>
      </c>
      <c r="G29" t="s">
        <v>105</v>
      </c>
      <c r="H29" s="53">
        <f t="shared" si="2"/>
        <v>198</v>
      </c>
    </row>
    <row r="30" spans="1:8" x14ac:dyDescent="0.25">
      <c r="A30" t="s">
        <v>145</v>
      </c>
      <c r="D30">
        <v>20</v>
      </c>
      <c r="E30" t="s">
        <v>104</v>
      </c>
      <c r="F30">
        <v>17.579999999999998</v>
      </c>
      <c r="G30" t="s">
        <v>105</v>
      </c>
      <c r="H30" s="53">
        <f t="shared" si="2"/>
        <v>351.59999999999997</v>
      </c>
    </row>
    <row r="31" spans="1:8" x14ac:dyDescent="0.25">
      <c r="A31" t="s">
        <v>146</v>
      </c>
      <c r="D31">
        <v>12</v>
      </c>
      <c r="E31" t="s">
        <v>104</v>
      </c>
      <c r="F31">
        <v>231</v>
      </c>
      <c r="G31" t="s">
        <v>105</v>
      </c>
      <c r="H31" s="53">
        <f t="shared" si="2"/>
        <v>2772</v>
      </c>
    </row>
    <row r="32" spans="1:8" x14ac:dyDescent="0.25">
      <c r="A32" t="s">
        <v>147</v>
      </c>
      <c r="D32">
        <v>4</v>
      </c>
      <c r="E32" t="s">
        <v>104</v>
      </c>
      <c r="F32">
        <v>190.14</v>
      </c>
      <c r="G32" t="s">
        <v>105</v>
      </c>
      <c r="H32" s="53">
        <f t="shared" si="2"/>
        <v>760.56</v>
      </c>
    </row>
    <row r="33" spans="1:8" x14ac:dyDescent="0.25">
      <c r="A33" t="s">
        <v>148</v>
      </c>
      <c r="D33">
        <v>10</v>
      </c>
      <c r="E33" t="s">
        <v>104</v>
      </c>
      <c r="F33">
        <v>105.28</v>
      </c>
      <c r="G33" t="s">
        <v>105</v>
      </c>
      <c r="H33" s="53">
        <f t="shared" si="2"/>
        <v>1052.8</v>
      </c>
    </row>
    <row r="34" spans="1:8" x14ac:dyDescent="0.25">
      <c r="A34" t="s">
        <v>149</v>
      </c>
      <c r="D34">
        <v>20</v>
      </c>
      <c r="E34" t="s">
        <v>104</v>
      </c>
      <c r="F34">
        <v>17.5</v>
      </c>
      <c r="G34" t="s">
        <v>105</v>
      </c>
      <c r="H34" s="53">
        <f t="shared" si="2"/>
        <v>350</v>
      </c>
    </row>
    <row r="35" spans="1:8" x14ac:dyDescent="0.25">
      <c r="A35" t="s">
        <v>150</v>
      </c>
      <c r="D35">
        <v>5</v>
      </c>
      <c r="E35" t="s">
        <v>104</v>
      </c>
      <c r="F35">
        <v>96.03</v>
      </c>
      <c r="G35" t="s">
        <v>105</v>
      </c>
      <c r="H35" s="53">
        <f t="shared" si="2"/>
        <v>480.15</v>
      </c>
    </row>
    <row r="36" spans="1:8" x14ac:dyDescent="0.25">
      <c r="A36" t="s">
        <v>151</v>
      </c>
      <c r="D36">
        <v>1</v>
      </c>
      <c r="E36" t="s">
        <v>104</v>
      </c>
      <c r="F36">
        <v>267.14</v>
      </c>
      <c r="G36" t="s">
        <v>105</v>
      </c>
      <c r="H36" s="53">
        <f t="shared" ref="H36:H41" si="3">D36*F36</f>
        <v>267.14</v>
      </c>
    </row>
    <row r="37" spans="1:8" x14ac:dyDescent="0.25">
      <c r="A37" t="s">
        <v>152</v>
      </c>
      <c r="D37">
        <v>1</v>
      </c>
      <c r="E37" t="s">
        <v>104</v>
      </c>
      <c r="F37">
        <v>121.28</v>
      </c>
      <c r="G37" s="52" t="s">
        <v>105</v>
      </c>
      <c r="H37" s="53">
        <f t="shared" si="3"/>
        <v>121.28</v>
      </c>
    </row>
    <row r="38" spans="1:8" x14ac:dyDescent="0.25">
      <c r="A38" t="s">
        <v>153</v>
      </c>
      <c r="D38">
        <v>20</v>
      </c>
      <c r="E38" t="s">
        <v>104</v>
      </c>
      <c r="F38">
        <v>6.96</v>
      </c>
      <c r="G38" t="s">
        <v>105</v>
      </c>
      <c r="H38" s="53">
        <f t="shared" si="3"/>
        <v>139.19999999999999</v>
      </c>
    </row>
    <row r="39" spans="1:8" x14ac:dyDescent="0.25">
      <c r="A39" t="s">
        <v>154</v>
      </c>
      <c r="D39">
        <v>8</v>
      </c>
      <c r="E39" t="s">
        <v>104</v>
      </c>
      <c r="F39">
        <v>21.31</v>
      </c>
      <c r="G39" t="s">
        <v>105</v>
      </c>
      <c r="H39" s="53">
        <f t="shared" si="3"/>
        <v>170.48</v>
      </c>
    </row>
    <row r="40" spans="1:8" s="49" customFormat="1" x14ac:dyDescent="0.25">
      <c r="A40" s="49" t="s">
        <v>155</v>
      </c>
      <c r="D40" s="49">
        <v>4</v>
      </c>
      <c r="E40" s="49" t="s">
        <v>104</v>
      </c>
      <c r="F40" s="49">
        <v>23.05</v>
      </c>
      <c r="H40" s="53">
        <f t="shared" si="3"/>
        <v>92.2</v>
      </c>
    </row>
    <row r="41" spans="1:8" s="56" customFormat="1" x14ac:dyDescent="0.25">
      <c r="A41" s="56" t="s">
        <v>156</v>
      </c>
      <c r="D41" s="56">
        <v>7</v>
      </c>
      <c r="E41" s="56" t="s">
        <v>104</v>
      </c>
      <c r="F41" s="56">
        <v>18.36</v>
      </c>
      <c r="H41" s="53">
        <f t="shared" si="3"/>
        <v>128.51999999999998</v>
      </c>
    </row>
    <row r="42" spans="1:8" s="49" customFormat="1" x14ac:dyDescent="0.25">
      <c r="H42" s="53">
        <f>SUM(H5:H41)</f>
        <v>25051.489999999998</v>
      </c>
    </row>
    <row r="43" spans="1:8" s="49" customFormat="1" x14ac:dyDescent="0.25"/>
    <row r="44" spans="1:8" x14ac:dyDescent="0.25">
      <c r="A44" t="s">
        <v>121</v>
      </c>
    </row>
    <row r="46" spans="1:8" x14ac:dyDescent="0.25">
      <c r="A46" t="s">
        <v>130</v>
      </c>
      <c r="D46">
        <v>10</v>
      </c>
      <c r="E46" t="s">
        <v>104</v>
      </c>
      <c r="F46">
        <v>68.87</v>
      </c>
      <c r="G46" t="s">
        <v>105</v>
      </c>
      <c r="H46">
        <f>D46*F46</f>
        <v>688.7</v>
      </c>
    </row>
    <row r="47" spans="1:8" x14ac:dyDescent="0.25">
      <c r="A47" t="s">
        <v>122</v>
      </c>
      <c r="D47">
        <v>20</v>
      </c>
      <c r="E47" t="s">
        <v>104</v>
      </c>
      <c r="F47">
        <v>36.49</v>
      </c>
      <c r="G47" t="s">
        <v>105</v>
      </c>
      <c r="H47">
        <f t="shared" ref="H47:H55" si="4">D47*F47</f>
        <v>729.80000000000007</v>
      </c>
    </row>
    <row r="48" spans="1:8" x14ac:dyDescent="0.25">
      <c r="A48" t="s">
        <v>158</v>
      </c>
      <c r="D48">
        <v>60</v>
      </c>
      <c r="E48" t="s">
        <v>104</v>
      </c>
      <c r="F48">
        <v>91.19</v>
      </c>
      <c r="G48" t="s">
        <v>105</v>
      </c>
      <c r="H48">
        <f t="shared" si="4"/>
        <v>5471.4</v>
      </c>
    </row>
    <row r="49" spans="1:8" x14ac:dyDescent="0.25">
      <c r="A49" t="s">
        <v>159</v>
      </c>
      <c r="D49">
        <v>40</v>
      </c>
      <c r="E49" t="s">
        <v>104</v>
      </c>
      <c r="F49">
        <v>27.24</v>
      </c>
      <c r="G49" t="s">
        <v>105</v>
      </c>
      <c r="H49">
        <f t="shared" si="4"/>
        <v>1089.5999999999999</v>
      </c>
    </row>
    <row r="50" spans="1:8" x14ac:dyDescent="0.25">
      <c r="A50" t="s">
        <v>123</v>
      </c>
      <c r="D50">
        <v>10</v>
      </c>
      <c r="E50" t="s">
        <v>104</v>
      </c>
      <c r="F50">
        <v>56.39</v>
      </c>
      <c r="G50" t="s">
        <v>105</v>
      </c>
      <c r="H50">
        <f t="shared" si="4"/>
        <v>563.9</v>
      </c>
    </row>
    <row r="51" spans="1:8" x14ac:dyDescent="0.25">
      <c r="A51" t="s">
        <v>124</v>
      </c>
      <c r="D51">
        <v>12</v>
      </c>
      <c r="E51" t="s">
        <v>104</v>
      </c>
      <c r="F51">
        <v>41.4</v>
      </c>
      <c r="G51" t="s">
        <v>105</v>
      </c>
      <c r="H51">
        <f t="shared" si="4"/>
        <v>496.79999999999995</v>
      </c>
    </row>
    <row r="52" spans="1:8" x14ac:dyDescent="0.25">
      <c r="A52" t="s">
        <v>125</v>
      </c>
      <c r="D52">
        <v>20</v>
      </c>
      <c r="E52" t="s">
        <v>104</v>
      </c>
      <c r="F52">
        <v>21.78</v>
      </c>
      <c r="G52" t="s">
        <v>105</v>
      </c>
      <c r="H52">
        <f t="shared" si="4"/>
        <v>435.6</v>
      </c>
    </row>
    <row r="53" spans="1:8" x14ac:dyDescent="0.25">
      <c r="A53" t="s">
        <v>126</v>
      </c>
      <c r="D53">
        <v>20</v>
      </c>
      <c r="E53" t="s">
        <v>104</v>
      </c>
      <c r="F53">
        <v>47.64</v>
      </c>
      <c r="G53" t="s">
        <v>105</v>
      </c>
      <c r="H53">
        <f t="shared" si="4"/>
        <v>952.8</v>
      </c>
    </row>
    <row r="54" spans="1:8" x14ac:dyDescent="0.25">
      <c r="A54" t="s">
        <v>129</v>
      </c>
      <c r="D54">
        <v>25</v>
      </c>
      <c r="E54" t="s">
        <v>104</v>
      </c>
      <c r="F54">
        <v>21.89</v>
      </c>
      <c r="G54" t="s">
        <v>105</v>
      </c>
      <c r="H54">
        <f t="shared" si="4"/>
        <v>547.25</v>
      </c>
    </row>
    <row r="55" spans="1:8" x14ac:dyDescent="0.25">
      <c r="A55" s="63" t="s">
        <v>132</v>
      </c>
      <c r="B55" s="63"/>
      <c r="C55" s="63"/>
      <c r="D55">
        <v>12</v>
      </c>
      <c r="E55" t="s">
        <v>104</v>
      </c>
      <c r="F55">
        <v>81.37</v>
      </c>
      <c r="G55" t="s">
        <v>105</v>
      </c>
      <c r="H55">
        <f t="shared" si="4"/>
        <v>976.44</v>
      </c>
    </row>
    <row r="56" spans="1:8" x14ac:dyDescent="0.25">
      <c r="A56" t="s">
        <v>127</v>
      </c>
      <c r="D56">
        <v>50</v>
      </c>
      <c r="E56" t="s">
        <v>104</v>
      </c>
      <c r="F56">
        <v>10.53</v>
      </c>
      <c r="G56" t="s">
        <v>105</v>
      </c>
      <c r="H56">
        <f t="shared" ref="H56:H61" si="5">D56*F56</f>
        <v>526.5</v>
      </c>
    </row>
    <row r="57" spans="1:8" x14ac:dyDescent="0.25">
      <c r="A57" t="s">
        <v>128</v>
      </c>
      <c r="D57">
        <v>9</v>
      </c>
      <c r="E57" t="s">
        <v>104</v>
      </c>
      <c r="F57">
        <v>13.74</v>
      </c>
      <c r="G57" t="s">
        <v>105</v>
      </c>
      <c r="H57">
        <f t="shared" si="5"/>
        <v>123.66</v>
      </c>
    </row>
    <row r="58" spans="1:8" x14ac:dyDescent="0.25">
      <c r="A58" t="s">
        <v>131</v>
      </c>
      <c r="D58">
        <v>16</v>
      </c>
      <c r="E58" t="s">
        <v>104</v>
      </c>
      <c r="F58">
        <v>48.58</v>
      </c>
      <c r="G58" t="s">
        <v>105</v>
      </c>
      <c r="H58">
        <f t="shared" si="5"/>
        <v>777.28</v>
      </c>
    </row>
    <row r="59" spans="1:8" x14ac:dyDescent="0.25">
      <c r="A59" t="s">
        <v>133</v>
      </c>
      <c r="D59">
        <v>5</v>
      </c>
      <c r="E59" t="s">
        <v>104</v>
      </c>
      <c r="F59">
        <v>32.03</v>
      </c>
      <c r="G59" t="s">
        <v>105</v>
      </c>
      <c r="H59">
        <f t="shared" si="5"/>
        <v>160.15</v>
      </c>
    </row>
    <row r="60" spans="1:8" x14ac:dyDescent="0.25">
      <c r="A60" t="s">
        <v>134</v>
      </c>
      <c r="D60">
        <v>2</v>
      </c>
      <c r="E60" t="s">
        <v>104</v>
      </c>
      <c r="F60">
        <v>50.91</v>
      </c>
      <c r="G60" t="s">
        <v>105</v>
      </c>
      <c r="H60">
        <f t="shared" si="5"/>
        <v>101.82</v>
      </c>
    </row>
    <row r="61" spans="1:8" s="56" customFormat="1" x14ac:dyDescent="0.25">
      <c r="A61" s="56" t="s">
        <v>157</v>
      </c>
      <c r="D61" s="56">
        <v>4</v>
      </c>
      <c r="F61" s="56">
        <v>75.13</v>
      </c>
      <c r="G61" s="56" t="s">
        <v>105</v>
      </c>
      <c r="H61" s="56">
        <f t="shared" si="5"/>
        <v>300.52</v>
      </c>
    </row>
    <row r="62" spans="1:8" x14ac:dyDescent="0.25">
      <c r="H62">
        <f>SUM(H46:H61)</f>
        <v>13942.22</v>
      </c>
    </row>
  </sheetData>
  <mergeCells count="1">
    <mergeCell ref="A55:C5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4" workbookViewId="0">
      <selection activeCell="E42" sqref="E42"/>
    </sheetView>
  </sheetViews>
  <sheetFormatPr defaultRowHeight="15" x14ac:dyDescent="0.25"/>
  <cols>
    <col min="1" max="1" width="4.5703125" customWidth="1"/>
    <col min="3" max="3" width="13.7109375" customWidth="1"/>
    <col min="6" max="6" width="11.140625" customWidth="1"/>
  </cols>
  <sheetData>
    <row r="3" spans="1:11" x14ac:dyDescent="0.25">
      <c r="A3" s="65" t="s">
        <v>8</v>
      </c>
      <c r="B3" s="65"/>
      <c r="C3" s="65"/>
      <c r="D3" s="65"/>
      <c r="E3" s="65"/>
      <c r="F3" s="65"/>
      <c r="G3" s="65"/>
      <c r="H3" s="65"/>
    </row>
    <row r="4" spans="1:11" x14ac:dyDescent="0.25">
      <c r="A4" s="43"/>
      <c r="B4" s="43"/>
      <c r="C4" s="43"/>
      <c r="D4" s="43"/>
      <c r="E4" s="43"/>
      <c r="F4" s="43"/>
      <c r="G4" s="43"/>
      <c r="H4" s="43"/>
    </row>
    <row r="5" spans="1:11" x14ac:dyDescent="0.25">
      <c r="A5" s="28" t="s">
        <v>35</v>
      </c>
      <c r="B5" s="72" t="s">
        <v>36</v>
      </c>
      <c r="C5" s="72"/>
      <c r="D5" s="45"/>
      <c r="E5" s="45" t="s">
        <v>70</v>
      </c>
      <c r="F5" s="29">
        <v>45000</v>
      </c>
      <c r="G5" s="90" t="s">
        <v>94</v>
      </c>
      <c r="H5" s="90"/>
      <c r="I5" s="90"/>
      <c r="J5" s="90"/>
    </row>
    <row r="6" spans="1:11" ht="30" customHeight="1" x14ac:dyDescent="0.25">
      <c r="A6" s="28" t="s">
        <v>37</v>
      </c>
      <c r="B6" s="72" t="s">
        <v>57</v>
      </c>
      <c r="C6" s="72"/>
      <c r="D6" s="45"/>
      <c r="E6" s="45"/>
      <c r="F6" s="29">
        <v>90000</v>
      </c>
      <c r="G6" s="86" t="s">
        <v>91</v>
      </c>
      <c r="H6" s="86"/>
      <c r="I6" s="86"/>
      <c r="J6" s="86"/>
      <c r="K6" s="86"/>
    </row>
    <row r="7" spans="1:11" ht="18.75" customHeight="1" x14ac:dyDescent="0.25">
      <c r="A7" s="28" t="s">
        <v>38</v>
      </c>
      <c r="B7" s="73" t="s">
        <v>39</v>
      </c>
      <c r="C7" s="73"/>
      <c r="D7" s="46"/>
      <c r="E7" s="46"/>
      <c r="F7" s="30">
        <v>320000</v>
      </c>
      <c r="G7" s="88" t="s">
        <v>94</v>
      </c>
      <c r="H7" s="88"/>
      <c r="I7" s="88"/>
    </row>
    <row r="8" spans="1:11" x14ac:dyDescent="0.25">
      <c r="A8" s="28" t="s">
        <v>40</v>
      </c>
      <c r="B8" s="70" t="s">
        <v>41</v>
      </c>
      <c r="C8" s="70"/>
      <c r="D8" s="50"/>
      <c r="E8" s="44" t="s">
        <v>42</v>
      </c>
      <c r="F8" s="30">
        <v>180000</v>
      </c>
      <c r="G8" s="44" t="s">
        <v>98</v>
      </c>
      <c r="H8" s="44"/>
      <c r="I8" s="44"/>
      <c r="J8" s="44"/>
      <c r="K8" s="40"/>
    </row>
    <row r="9" spans="1:11" x14ac:dyDescent="0.25">
      <c r="A9" s="28" t="s">
        <v>43</v>
      </c>
      <c r="B9" s="70" t="s">
        <v>44</v>
      </c>
      <c r="C9" s="70"/>
      <c r="D9" s="40"/>
      <c r="E9" s="40" t="s">
        <v>45</v>
      </c>
      <c r="F9" s="30">
        <v>60000</v>
      </c>
      <c r="G9" s="40" t="s">
        <v>94</v>
      </c>
      <c r="H9" s="40"/>
    </row>
    <row r="10" spans="1:11" x14ac:dyDescent="0.25">
      <c r="A10" s="28" t="s">
        <v>46</v>
      </c>
      <c r="B10" s="70" t="s">
        <v>54</v>
      </c>
      <c r="C10" s="70"/>
      <c r="D10" s="40"/>
      <c r="E10" s="40" t="s">
        <v>55</v>
      </c>
      <c r="F10" s="30">
        <v>50000</v>
      </c>
      <c r="G10" s="87" t="s">
        <v>94</v>
      </c>
      <c r="H10" s="87"/>
    </row>
    <row r="11" spans="1:11" x14ac:dyDescent="0.25">
      <c r="A11" s="28" t="s">
        <v>47</v>
      </c>
      <c r="B11" s="70" t="s">
        <v>56</v>
      </c>
      <c r="C11" s="70"/>
      <c r="D11" s="40"/>
      <c r="E11" s="46"/>
      <c r="F11" s="30">
        <v>8000</v>
      </c>
      <c r="G11" s="40" t="s">
        <v>92</v>
      </c>
      <c r="H11" s="40"/>
    </row>
    <row r="12" spans="1:11" x14ac:dyDescent="0.25">
      <c r="A12" s="28" t="s">
        <v>48</v>
      </c>
      <c r="B12" s="44" t="s">
        <v>58</v>
      </c>
      <c r="C12" s="44"/>
      <c r="D12" s="40"/>
      <c r="E12" s="46"/>
      <c r="F12" s="30">
        <v>15000</v>
      </c>
      <c r="G12" s="63" t="s">
        <v>93</v>
      </c>
      <c r="H12" s="63"/>
      <c r="I12" s="63"/>
    </row>
    <row r="13" spans="1:11" x14ac:dyDescent="0.25">
      <c r="A13" s="28" t="s">
        <v>49</v>
      </c>
      <c r="B13" s="63" t="s">
        <v>59</v>
      </c>
      <c r="C13" s="63"/>
      <c r="D13" s="40"/>
      <c r="E13" s="46"/>
      <c r="F13" s="30">
        <v>15000</v>
      </c>
      <c r="G13" s="87" t="s">
        <v>94</v>
      </c>
      <c r="H13" s="87"/>
      <c r="I13" s="87"/>
    </row>
    <row r="14" spans="1:11" x14ac:dyDescent="0.25">
      <c r="A14" s="28" t="s">
        <v>50</v>
      </c>
      <c r="B14" s="44" t="s">
        <v>60</v>
      </c>
      <c r="C14" s="44"/>
      <c r="D14" s="40"/>
      <c r="E14" s="46"/>
      <c r="F14" s="30">
        <v>180000</v>
      </c>
      <c r="G14" s="63" t="s">
        <v>91</v>
      </c>
      <c r="H14" s="63"/>
      <c r="I14" s="63"/>
      <c r="J14" s="63"/>
    </row>
    <row r="15" spans="1:11" x14ac:dyDescent="0.25">
      <c r="A15" s="28" t="s">
        <v>51</v>
      </c>
      <c r="B15" s="63" t="s">
        <v>61</v>
      </c>
      <c r="C15" s="63"/>
      <c r="D15" s="63"/>
      <c r="E15" s="46" t="s">
        <v>55</v>
      </c>
      <c r="F15" s="30">
        <v>60000</v>
      </c>
      <c r="G15" s="40" t="s">
        <v>94</v>
      </c>
      <c r="H15" s="40"/>
    </row>
    <row r="16" spans="1:11" x14ac:dyDescent="0.25">
      <c r="A16" s="28" t="s">
        <v>52</v>
      </c>
      <c r="B16" s="63" t="s">
        <v>62</v>
      </c>
      <c r="C16" s="63"/>
      <c r="D16" s="40"/>
      <c r="E16" s="46"/>
      <c r="F16" s="30">
        <v>90000</v>
      </c>
      <c r="G16" s="44" t="s">
        <v>95</v>
      </c>
      <c r="H16" s="44"/>
      <c r="I16" s="44"/>
      <c r="J16" s="40"/>
      <c r="K16" s="40"/>
    </row>
    <row r="17" spans="1:11" x14ac:dyDescent="0.25">
      <c r="A17" s="28" t="s">
        <v>53</v>
      </c>
      <c r="B17" s="44" t="s">
        <v>82</v>
      </c>
      <c r="C17" s="44"/>
      <c r="D17" s="40"/>
      <c r="E17" s="46" t="s">
        <v>80</v>
      </c>
      <c r="F17" s="30">
        <v>80000</v>
      </c>
      <c r="G17" s="87" t="s">
        <v>96</v>
      </c>
      <c r="H17" s="87"/>
      <c r="I17" s="87"/>
      <c r="J17" s="87"/>
      <c r="K17" s="87"/>
    </row>
    <row r="18" spans="1:11" x14ac:dyDescent="0.25">
      <c r="A18" s="28" t="s">
        <v>63</v>
      </c>
      <c r="B18" s="63" t="s">
        <v>64</v>
      </c>
      <c r="C18" s="63"/>
      <c r="D18" s="63"/>
      <c r="E18" s="46"/>
      <c r="F18" s="30">
        <v>10000</v>
      </c>
      <c r="G18" s="87" t="s">
        <v>94</v>
      </c>
      <c r="H18" s="87"/>
      <c r="I18" s="87"/>
    </row>
    <row r="19" spans="1:11" x14ac:dyDescent="0.25">
      <c r="A19" s="28" t="s">
        <v>65</v>
      </c>
      <c r="B19" s="63" t="s">
        <v>66</v>
      </c>
      <c r="C19" s="63"/>
      <c r="D19" s="63"/>
      <c r="E19" s="46" t="s">
        <v>81</v>
      </c>
      <c r="F19" s="30">
        <v>50000</v>
      </c>
      <c r="G19" s="87" t="s">
        <v>94</v>
      </c>
      <c r="H19" s="87"/>
      <c r="I19" s="87"/>
      <c r="J19" s="87"/>
    </row>
    <row r="20" spans="1:11" x14ac:dyDescent="0.25">
      <c r="A20" s="28" t="s">
        <v>67</v>
      </c>
      <c r="B20" s="63" t="s">
        <v>68</v>
      </c>
      <c r="C20" s="63"/>
      <c r="D20" s="63"/>
      <c r="E20" s="46"/>
      <c r="F20" s="30">
        <v>180000</v>
      </c>
      <c r="G20" s="87" t="s">
        <v>97</v>
      </c>
      <c r="H20" s="87"/>
      <c r="I20" s="87"/>
      <c r="J20" s="87"/>
      <c r="K20" s="87"/>
    </row>
    <row r="21" spans="1:11" x14ac:dyDescent="0.25">
      <c r="A21" s="28"/>
      <c r="B21" s="44"/>
      <c r="C21" s="44" t="s">
        <v>69</v>
      </c>
      <c r="D21" s="40"/>
      <c r="E21" s="46"/>
      <c r="F21" s="36">
        <f>SUM(F5:F20)</f>
        <v>1433000</v>
      </c>
      <c r="G21" s="40"/>
      <c r="H21" s="40"/>
    </row>
    <row r="22" spans="1:11" x14ac:dyDescent="0.25">
      <c r="A22" s="39" t="s">
        <v>90</v>
      </c>
      <c r="B22" s="39"/>
      <c r="C22" s="39"/>
      <c r="D22" s="39"/>
      <c r="E22" s="39"/>
      <c r="F22" s="39"/>
      <c r="G22" s="39"/>
      <c r="H22" s="40"/>
    </row>
    <row r="23" spans="1:11" x14ac:dyDescent="0.25">
      <c r="A23" s="28" t="s">
        <v>89</v>
      </c>
      <c r="B23" s="40"/>
      <c r="C23" s="40"/>
      <c r="D23" s="40"/>
      <c r="E23" s="40"/>
      <c r="F23" s="40"/>
      <c r="G23" s="40"/>
      <c r="H23" s="39"/>
    </row>
    <row r="24" spans="1:11" x14ac:dyDescent="0.25">
      <c r="A24" s="41" t="s">
        <v>9</v>
      </c>
      <c r="B24" s="41"/>
      <c r="C24" s="41"/>
      <c r="D24" s="41"/>
      <c r="E24" s="41"/>
      <c r="F24" s="41"/>
      <c r="G24" s="41"/>
      <c r="H24" s="40"/>
    </row>
    <row r="25" spans="1:11" x14ac:dyDescent="0.25">
      <c r="A25" s="40"/>
      <c r="B25" s="40"/>
      <c r="C25" s="40"/>
      <c r="D25" s="40"/>
      <c r="E25" s="40"/>
      <c r="F25" s="40"/>
      <c r="G25" s="40"/>
      <c r="H25" s="41"/>
    </row>
    <row r="26" spans="1:11" x14ac:dyDescent="0.25">
      <c r="A26" s="44" t="s">
        <v>16</v>
      </c>
      <c r="B26" s="44"/>
      <c r="C26" s="31"/>
      <c r="D26" s="44"/>
      <c r="E26" s="31">
        <v>30000</v>
      </c>
      <c r="F26" s="44"/>
      <c r="G26" s="44"/>
      <c r="H26" s="40"/>
    </row>
    <row r="27" spans="1:11" x14ac:dyDescent="0.25">
      <c r="A27" s="44" t="s">
        <v>17</v>
      </c>
      <c r="B27" s="44"/>
      <c r="C27" s="31"/>
      <c r="D27" s="24"/>
      <c r="E27" s="31">
        <v>20000</v>
      </c>
      <c r="F27" s="44"/>
      <c r="G27" s="44"/>
      <c r="H27" s="44"/>
      <c r="I27" s="44"/>
      <c r="J27" s="44"/>
    </row>
    <row r="28" spans="1:11" x14ac:dyDescent="0.25">
      <c r="A28" s="44" t="s">
        <v>72</v>
      </c>
      <c r="B28" s="44"/>
      <c r="C28" s="44"/>
      <c r="D28" s="34"/>
      <c r="E28" s="31">
        <v>8400</v>
      </c>
      <c r="F28" s="44"/>
      <c r="G28" s="44"/>
      <c r="H28" s="40"/>
    </row>
    <row r="29" spans="1:11" x14ac:dyDescent="0.25">
      <c r="A29" s="32" t="s">
        <v>73</v>
      </c>
      <c r="B29" s="32"/>
      <c r="C29" s="32"/>
      <c r="D29" s="35"/>
      <c r="E29" s="33">
        <v>6000</v>
      </c>
      <c r="F29" s="32" t="s">
        <v>100</v>
      </c>
      <c r="G29" s="32"/>
      <c r="H29" s="32"/>
      <c r="I29" s="40"/>
      <c r="J29" s="40"/>
    </row>
    <row r="30" spans="1:11" x14ac:dyDescent="0.25">
      <c r="A30" s="32" t="s">
        <v>77</v>
      </c>
      <c r="B30" s="32"/>
      <c r="C30" s="32"/>
      <c r="D30" s="32"/>
      <c r="E30" s="33">
        <v>580</v>
      </c>
      <c r="F30" s="32"/>
      <c r="G30" s="32"/>
      <c r="H30" s="40"/>
    </row>
    <row r="31" spans="1:11" x14ac:dyDescent="0.25">
      <c r="A31" s="32" t="s">
        <v>75</v>
      </c>
      <c r="B31" s="32"/>
      <c r="C31" s="32"/>
      <c r="D31" s="32"/>
      <c r="E31" s="33">
        <v>12000</v>
      </c>
      <c r="F31" s="89" t="s">
        <v>101</v>
      </c>
      <c r="G31" s="89"/>
      <c r="H31" s="89"/>
    </row>
    <row r="32" spans="1:11" x14ac:dyDescent="0.25">
      <c r="A32" s="32" t="s">
        <v>76</v>
      </c>
      <c r="B32" s="32"/>
      <c r="C32" s="32" t="s">
        <v>79</v>
      </c>
      <c r="D32" s="35"/>
      <c r="E32" s="33">
        <v>2400</v>
      </c>
      <c r="F32" s="32"/>
      <c r="G32" s="32"/>
      <c r="H32" s="40"/>
    </row>
    <row r="33" spans="1:10" x14ac:dyDescent="0.25">
      <c r="A33" s="32" t="s">
        <v>78</v>
      </c>
      <c r="B33" s="32"/>
      <c r="C33" s="32"/>
      <c r="D33" s="32"/>
      <c r="E33" s="33">
        <v>300</v>
      </c>
      <c r="F33" s="32"/>
      <c r="G33" s="32"/>
      <c r="H33" s="40"/>
    </row>
    <row r="34" spans="1:10" x14ac:dyDescent="0.25">
      <c r="A34" s="32" t="s">
        <v>83</v>
      </c>
      <c r="B34" s="32"/>
      <c r="C34" s="32"/>
      <c r="D34" s="32"/>
      <c r="E34" s="33">
        <v>10000</v>
      </c>
      <c r="F34" s="32" t="s">
        <v>99</v>
      </c>
      <c r="G34" s="32"/>
      <c r="H34" s="32"/>
      <c r="I34" s="40"/>
      <c r="J34" s="40"/>
    </row>
    <row r="35" spans="1:10" x14ac:dyDescent="0.25">
      <c r="A35" s="44"/>
      <c r="B35" s="44"/>
      <c r="C35" s="44" t="s">
        <v>71</v>
      </c>
      <c r="D35" s="44"/>
      <c r="E35" s="37">
        <f>SUM(E26:E34)</f>
        <v>89680</v>
      </c>
      <c r="F35" s="44"/>
      <c r="G35" s="44"/>
      <c r="H35" s="40"/>
    </row>
    <row r="36" spans="1:10" x14ac:dyDescent="0.25">
      <c r="A36" s="40"/>
      <c r="B36" s="40"/>
      <c r="C36" s="40"/>
      <c r="D36" s="40" t="s">
        <v>74</v>
      </c>
      <c r="E36" s="9"/>
      <c r="F36" s="40"/>
      <c r="G36" s="40"/>
      <c r="H36" s="42"/>
    </row>
  </sheetData>
  <mergeCells count="26">
    <mergeCell ref="F31:H31"/>
    <mergeCell ref="G10:H10"/>
    <mergeCell ref="G5:J5"/>
    <mergeCell ref="G13:I13"/>
    <mergeCell ref="G18:I18"/>
    <mergeCell ref="B19:D19"/>
    <mergeCell ref="B20:D20"/>
    <mergeCell ref="G6:K6"/>
    <mergeCell ref="G14:J14"/>
    <mergeCell ref="G12:I12"/>
    <mergeCell ref="G17:K17"/>
    <mergeCell ref="G19:J19"/>
    <mergeCell ref="G20:K20"/>
    <mergeCell ref="G7:I7"/>
    <mergeCell ref="B10:C10"/>
    <mergeCell ref="B11:C11"/>
    <mergeCell ref="B13:C13"/>
    <mergeCell ref="B15:D15"/>
    <mergeCell ref="B16:C16"/>
    <mergeCell ref="B18:D18"/>
    <mergeCell ref="B9:C9"/>
    <mergeCell ref="A3:H3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2014-02-03T11:49:03Z</cp:lastPrinted>
  <dcterms:created xsi:type="dcterms:W3CDTF">2012-11-07T11:15:12Z</dcterms:created>
  <dcterms:modified xsi:type="dcterms:W3CDTF">2014-02-03T11:49:06Z</dcterms:modified>
</cp:coreProperties>
</file>